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firstSheet="1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профком" sheetId="11" r:id="rId11"/>
  </sheets>
  <externalReferences>
    <externalReference r:id="rId14"/>
  </externalReferences>
  <definedNames>
    <definedName name="_xlnm._FilterDatabase" localSheetId="7" hidden="1">'август'!$A$4:$G$65</definedName>
    <definedName name="_xlnm._FilterDatabase" localSheetId="3" hidden="1">'апрель'!$A$4:$H$60</definedName>
    <definedName name="_xlnm._FilterDatabase" localSheetId="6" hidden="1">'июль'!$A$4:$G$56</definedName>
    <definedName name="_xlnm._FilterDatabase" localSheetId="5" hidden="1">'июнь'!$A$4:$H$62</definedName>
    <definedName name="_xlnm._FilterDatabase" localSheetId="4" hidden="1">'май'!$A$4:$H$51</definedName>
    <definedName name="_xlnm._FilterDatabase" localSheetId="2" hidden="1">'март'!$A$4:$H$58</definedName>
    <definedName name="_xlnm._FilterDatabase" localSheetId="9" hidden="1">'октябрь'!$A$4:$G$55</definedName>
    <definedName name="_xlnm._FilterDatabase" localSheetId="8" hidden="1">'сентябрь'!$A$4:$G$52</definedName>
    <definedName name="_xlnm._FilterDatabase" localSheetId="1" hidden="1">'февраль'!$A$4:$H$80</definedName>
    <definedName name="_xlnm._FilterDatabase" localSheetId="0" hidden="1">'январь'!$A$4:$H$54</definedName>
    <definedName name="_xlnm.Print_Area" localSheetId="7">'август'!$A$1:$J$73</definedName>
    <definedName name="_xlnm.Print_Area" localSheetId="3">'апрель'!$A$1:$H$60</definedName>
    <definedName name="_xlnm.Print_Area" localSheetId="6">'июль'!$A$1:$G$56</definedName>
    <definedName name="_xlnm.Print_Area" localSheetId="5">'июнь'!$A$1:$H$62</definedName>
    <definedName name="_xlnm.Print_Area" localSheetId="4">'май'!$A$1:$H$55</definedName>
    <definedName name="_xlnm.Print_Area" localSheetId="2">'март'!$A$1:$G$63</definedName>
    <definedName name="_xlnm.Print_Area" localSheetId="9">'октябрь'!$A$1:$G$56</definedName>
    <definedName name="_xlnm.Print_Area" localSheetId="8">'сентябрь'!$A$1:$G$53</definedName>
    <definedName name="_xlnm.Print_Area" localSheetId="1">'февраль'!$A$1:$G$80</definedName>
    <definedName name="_xlnm.Print_Area" localSheetId="0">'январь'!$A$1:$G$60</definedName>
  </definedNames>
  <calcPr fullCalcOnLoad="1" refMode="R1C1"/>
</workbook>
</file>

<file path=xl/sharedStrings.xml><?xml version="1.0" encoding="utf-8"?>
<sst xmlns="http://schemas.openxmlformats.org/spreadsheetml/2006/main" count="3206" uniqueCount="548">
  <si>
    <t>дата</t>
  </si>
  <si>
    <t xml:space="preserve">Организация </t>
  </si>
  <si>
    <t>Ответственный</t>
  </si>
  <si>
    <t>№ п/п</t>
  </si>
  <si>
    <t>Кудряшкина Т.А.</t>
  </si>
  <si>
    <t>каток</t>
  </si>
  <si>
    <t>Журавлева А.В.</t>
  </si>
  <si>
    <t>10.00</t>
  </si>
  <si>
    <t>13.00</t>
  </si>
  <si>
    <t>11.00</t>
  </si>
  <si>
    <t>Спартакиада ММК</t>
  </si>
  <si>
    <t>ОСК-1</t>
  </si>
  <si>
    <t>ОСК-3</t>
  </si>
  <si>
    <t>производство</t>
  </si>
  <si>
    <t>соревнования</t>
  </si>
  <si>
    <t>сумма</t>
  </si>
  <si>
    <t>чел</t>
  </si>
  <si>
    <t>ОСК-2</t>
  </si>
  <si>
    <t>письмо</t>
  </si>
  <si>
    <t>17.00</t>
  </si>
  <si>
    <t>15.00</t>
  </si>
  <si>
    <t>Данилова Г.П.</t>
  </si>
  <si>
    <t>УГЭ</t>
  </si>
  <si>
    <t>картинг</t>
  </si>
  <si>
    <t>картодром</t>
  </si>
  <si>
    <t>ЖДТ</t>
  </si>
  <si>
    <t>14.00</t>
  </si>
  <si>
    <t>Малинина Е.А.</t>
  </si>
  <si>
    <t>2 группа</t>
  </si>
  <si>
    <t>16.00</t>
  </si>
  <si>
    <t>Рочий А.А.</t>
  </si>
  <si>
    <t>МРК</t>
  </si>
  <si>
    <t>ГОП</t>
  </si>
  <si>
    <t>6 группа</t>
  </si>
  <si>
    <t>стрельба</t>
  </si>
  <si>
    <t>тир</t>
  </si>
  <si>
    <t>А.Ю.Гришин</t>
  </si>
  <si>
    <t>Начальник ОФиС</t>
  </si>
  <si>
    <t>Печагина Т.А.</t>
  </si>
  <si>
    <t>Гайдук А.А.</t>
  </si>
  <si>
    <t>Берестина Ю.В.</t>
  </si>
  <si>
    <t>Берестина А.С.</t>
  </si>
  <si>
    <t>Прокатное пр-во</t>
  </si>
  <si>
    <t>н/т</t>
  </si>
  <si>
    <t>КНТ</t>
  </si>
  <si>
    <t>сп пр</t>
  </si>
  <si>
    <t>манеж</t>
  </si>
  <si>
    <t>ММК-Метиз</t>
  </si>
  <si>
    <t>ММК</t>
  </si>
  <si>
    <t>ГТО</t>
  </si>
  <si>
    <t>Чернова Н.П.</t>
  </si>
  <si>
    <t>Снежный мяч</t>
  </si>
  <si>
    <t>м/ф</t>
  </si>
  <si>
    <t>площадки</t>
  </si>
  <si>
    <t>ОФиС</t>
  </si>
  <si>
    <t>Базуева Ю.Т.</t>
  </si>
  <si>
    <t>РЖД Локомотив</t>
  </si>
  <si>
    <t>биатлон</t>
  </si>
  <si>
    <t>СММ</t>
  </si>
  <si>
    <t>Шлаксервис</t>
  </si>
  <si>
    <t>Город</t>
  </si>
  <si>
    <t>мас кат</t>
  </si>
  <si>
    <t>СРЦ</t>
  </si>
  <si>
    <t>Лукоморье</t>
  </si>
  <si>
    <t>огнеупор</t>
  </si>
  <si>
    <t>ОСК</t>
  </si>
  <si>
    <t>Металлур пр-во</t>
  </si>
  <si>
    <t>доджбол</t>
  </si>
  <si>
    <t>Профком</t>
  </si>
  <si>
    <t>16.30</t>
  </si>
  <si>
    <t>Дата</t>
  </si>
  <si>
    <t>Время</t>
  </si>
  <si>
    <t>Вид спорта</t>
  </si>
  <si>
    <t>Место проведения</t>
  </si>
  <si>
    <t>Копровый цех</t>
  </si>
  <si>
    <t>Интернат Семья</t>
  </si>
  <si>
    <t>л/а</t>
  </si>
  <si>
    <t>Дусубаева М.Х.</t>
  </si>
  <si>
    <t>План мероприятий ОФиС  на январь 2023 года</t>
  </si>
  <si>
    <t>Инж службы, Управление ММК</t>
  </si>
  <si>
    <t>Кудряшкина Т.А., Гайдук А.А.</t>
  </si>
  <si>
    <t>КХП</t>
  </si>
  <si>
    <t>ЭСПЦ</t>
  </si>
  <si>
    <t>Первенство А.Богалий</t>
  </si>
  <si>
    <t>Абзаково</t>
  </si>
  <si>
    <t>Игошкин К.К.</t>
  </si>
  <si>
    <t>хок вал</t>
  </si>
  <si>
    <t>лыжные гонки</t>
  </si>
  <si>
    <t>ледовый драйв</t>
  </si>
  <si>
    <t>Интернат № 3</t>
  </si>
  <si>
    <t>интернат № 2</t>
  </si>
  <si>
    <t>интернат Семья</t>
  </si>
  <si>
    <t>Интернат Надежда</t>
  </si>
  <si>
    <t>м/к</t>
  </si>
  <si>
    <t>Притяжение</t>
  </si>
  <si>
    <t>х/в</t>
  </si>
  <si>
    <t>Интернат Родник</t>
  </si>
  <si>
    <t>ЦПС</t>
  </si>
  <si>
    <t>Умка</t>
  </si>
  <si>
    <t>Всерос-ие сор-я Лед надежды</t>
  </si>
  <si>
    <t>ККЦ</t>
  </si>
  <si>
    <t>10.00-12.00</t>
  </si>
  <si>
    <t>12.00-15.00</t>
  </si>
  <si>
    <t>Упр. ММК, Инженерные сл-бы</t>
  </si>
  <si>
    <t>Кудряшкина Т.А. Гайдук А.А.</t>
  </si>
  <si>
    <t>Масленица</t>
  </si>
  <si>
    <t>План мероприятий ОФиС  на февраль 2023 года</t>
  </si>
  <si>
    <t>План мероприятий ОФиС  на март 2023 года</t>
  </si>
  <si>
    <t>1 марта</t>
  </si>
  <si>
    <t>Металлургическое пр-во</t>
  </si>
  <si>
    <t>2 марта</t>
  </si>
  <si>
    <t>Л/А</t>
  </si>
  <si>
    <t>3 марта</t>
  </si>
  <si>
    <t>4 марта</t>
  </si>
  <si>
    <t>Интернат "Родник"</t>
  </si>
  <si>
    <t>коньки</t>
  </si>
  <si>
    <t>Интернат №3</t>
  </si>
  <si>
    <t>Притяжение "Валенки"</t>
  </si>
  <si>
    <t>12.00</t>
  </si>
  <si>
    <t>5 группа УГЭ</t>
  </si>
  <si>
    <t>11 группа ООО ОСК</t>
  </si>
  <si>
    <t>3 группа Прокатное пр-во</t>
  </si>
  <si>
    <t>2 группа Металлург. Пр-во</t>
  </si>
  <si>
    <t>4 группа ООО МРК</t>
  </si>
  <si>
    <t>волейбол</t>
  </si>
  <si>
    <t>1 группа ГОП</t>
  </si>
  <si>
    <t>8 группа ЖДТ</t>
  </si>
  <si>
    <t>10 группа ООО ОСК</t>
  </si>
  <si>
    <t>9 группа ООО ОСК</t>
  </si>
  <si>
    <t>9.00</t>
  </si>
  <si>
    <t>Лыжня России</t>
  </si>
  <si>
    <t>лыжи</t>
  </si>
  <si>
    <t>Пивоварова Н.В.</t>
  </si>
  <si>
    <t>6 группа Сборные цеха</t>
  </si>
  <si>
    <t>Шлапксервис</t>
  </si>
  <si>
    <t>7 группа ООО ОСК</t>
  </si>
  <si>
    <t>МЦОЗ</t>
  </si>
  <si>
    <t>18.00</t>
  </si>
  <si>
    <t>Ночные гонки</t>
  </si>
  <si>
    <t>Первенство области</t>
  </si>
  <si>
    <t>Новикова О.В.</t>
  </si>
  <si>
    <t>ООО МРК</t>
  </si>
  <si>
    <t>МСЧ</t>
  </si>
  <si>
    <t>Малочисленные предприятия</t>
  </si>
  <si>
    <t>сп.пр.</t>
  </si>
  <si>
    <t>ОУП</t>
  </si>
  <si>
    <t>4 группа</t>
  </si>
  <si>
    <t>5  марта</t>
  </si>
  <si>
    <t>11 группа</t>
  </si>
  <si>
    <t>кроссфит</t>
  </si>
  <si>
    <t>флорбол</t>
  </si>
  <si>
    <t>10 марта</t>
  </si>
  <si>
    <t>8 группа</t>
  </si>
  <si>
    <t>11 марта</t>
  </si>
  <si>
    <t>1 группа</t>
  </si>
  <si>
    <t>сил.эстафета</t>
  </si>
  <si>
    <t>12 марта</t>
  </si>
  <si>
    <t>большой теннис</t>
  </si>
  <si>
    <t>18 марта</t>
  </si>
  <si>
    <t>19 марта</t>
  </si>
  <si>
    <t>эстафета сп-да</t>
  </si>
  <si>
    <t>Отборочный тур</t>
  </si>
  <si>
    <t xml:space="preserve">22 марта </t>
  </si>
  <si>
    <t>25  марта</t>
  </si>
  <si>
    <t>7 группа</t>
  </si>
  <si>
    <t>26 марта</t>
  </si>
  <si>
    <t>3 группа</t>
  </si>
  <si>
    <t>29 марта</t>
  </si>
  <si>
    <t>10 группа</t>
  </si>
  <si>
    <t>бадминтон</t>
  </si>
  <si>
    <t>ММК-Метиз (жен)</t>
  </si>
  <si>
    <t>ММК-Метиз (муж)</t>
  </si>
  <si>
    <t>14 марта</t>
  </si>
  <si>
    <t>21 марта</t>
  </si>
  <si>
    <t>Кубок ММК</t>
  </si>
  <si>
    <t>пляжный волейб</t>
  </si>
  <si>
    <t>Электросети 2</t>
  </si>
  <si>
    <t>Гришин А.Ю.</t>
  </si>
  <si>
    <t xml:space="preserve">Кубок ММК </t>
  </si>
  <si>
    <t>пл. волейбол</t>
  </si>
  <si>
    <t>6 марта</t>
  </si>
  <si>
    <t>7 марта</t>
  </si>
  <si>
    <t>15.30</t>
  </si>
  <si>
    <t>9 марта</t>
  </si>
  <si>
    <t>Амазонки</t>
  </si>
  <si>
    <t>17 марта</t>
  </si>
  <si>
    <t>стрельба Чуяна</t>
  </si>
  <si>
    <t>Челябинск</t>
  </si>
  <si>
    <t>5 группа</t>
  </si>
  <si>
    <t>15 марта</t>
  </si>
  <si>
    <t>ММК ветераны</t>
  </si>
  <si>
    <t>24 марта</t>
  </si>
  <si>
    <t>Водоканал</t>
  </si>
  <si>
    <t>28 марта</t>
  </si>
  <si>
    <t>30 марта</t>
  </si>
  <si>
    <t>31 марта</t>
  </si>
  <si>
    <t>Чемпионат России студенты</t>
  </si>
  <si>
    <t>Педколледж</t>
  </si>
  <si>
    <t>8 марта</t>
  </si>
  <si>
    <t>ЗСО Челябинск</t>
  </si>
  <si>
    <t>зимнй дрифт</t>
  </si>
  <si>
    <t>16 марта</t>
  </si>
  <si>
    <t>Ростинвестойл</t>
  </si>
  <si>
    <t>План мероприятий ОФиС  на апрель 2023 года</t>
  </si>
  <si>
    <t>1 апреля</t>
  </si>
  <si>
    <t>РЖТ Локомотив</t>
  </si>
  <si>
    <t>плавание</t>
  </si>
  <si>
    <t>BWT</t>
  </si>
  <si>
    <t>2 апреля</t>
  </si>
  <si>
    <t>4 апреля</t>
  </si>
  <si>
    <t>Пед колледж</t>
  </si>
  <si>
    <t>стр Чуяна</t>
  </si>
  <si>
    <t>5 апреля</t>
  </si>
  <si>
    <t>7 апреля</t>
  </si>
  <si>
    <t>Настольный теннис</t>
  </si>
  <si>
    <t>8 апреля</t>
  </si>
  <si>
    <t>9 апреля</t>
  </si>
  <si>
    <t>11 апреля</t>
  </si>
  <si>
    <t>Многопроф лицей</t>
  </si>
  <si>
    <t>12 апреля</t>
  </si>
  <si>
    <t>13 апреля</t>
  </si>
  <si>
    <t>14 апреля</t>
  </si>
  <si>
    <t>Президенские состязания</t>
  </si>
  <si>
    <t>15 апреля</t>
  </si>
  <si>
    <t>Метал про-во</t>
  </si>
  <si>
    <t>Ветераны город</t>
  </si>
  <si>
    <t>16 апреля</t>
  </si>
  <si>
    <t>18 апреля</t>
  </si>
  <si>
    <t>19 апреля</t>
  </si>
  <si>
    <t>Школа 40</t>
  </si>
  <si>
    <t>20 апреля</t>
  </si>
  <si>
    <t>21 апреля</t>
  </si>
  <si>
    <t>МЭС</t>
  </si>
  <si>
    <t>22 апреля</t>
  </si>
  <si>
    <t>Огнеупор</t>
  </si>
  <si>
    <t>23 апреля</t>
  </si>
  <si>
    <t>снукбол</t>
  </si>
  <si>
    <t>настольный хоккей</t>
  </si>
  <si>
    <t>26 апреля</t>
  </si>
  <si>
    <t>Детские сады</t>
  </si>
  <si>
    <t>л/а эстафета</t>
  </si>
  <si>
    <t>плошадки</t>
  </si>
  <si>
    <t>27 апреля</t>
  </si>
  <si>
    <t>ТеплоСервисТС</t>
  </si>
  <si>
    <t>Всероссийские соревнования по КУДО</t>
  </si>
  <si>
    <t>сдача нормативов</t>
  </si>
  <si>
    <t>Кубок профсоюзов Чел об</t>
  </si>
  <si>
    <t>хок/вал</t>
  </si>
  <si>
    <t>настольный теннис</t>
  </si>
  <si>
    <t>БФ Металлург</t>
  </si>
  <si>
    <t>28 апреля</t>
  </si>
  <si>
    <t>29 апреля</t>
  </si>
  <si>
    <t>30 апреля</t>
  </si>
  <si>
    <t>Гарком учитилей</t>
  </si>
  <si>
    <t xml:space="preserve">16.30 </t>
  </si>
  <si>
    <t>Спартакиада Чел.обл.</t>
  </si>
  <si>
    <t>Турнир Преснякова</t>
  </si>
  <si>
    <t>футбол</t>
  </si>
  <si>
    <t>50/50</t>
  </si>
  <si>
    <t>к</t>
  </si>
  <si>
    <t>План мероприятий ОФиС  на май 2023 года</t>
  </si>
  <si>
    <t>1 мая</t>
  </si>
  <si>
    <t>м/футбол</t>
  </si>
  <si>
    <t>Парк Притяжения</t>
  </si>
  <si>
    <t>3 мая</t>
  </si>
  <si>
    <t>Трасса ГТО</t>
  </si>
  <si>
    <t>5 мая</t>
  </si>
  <si>
    <t>Квин Ресто</t>
  </si>
  <si>
    <t>водная</t>
  </si>
  <si>
    <t>6 мая</t>
  </si>
  <si>
    <t>7 мая</t>
  </si>
  <si>
    <t>8 мая</t>
  </si>
  <si>
    <t>9 мая</t>
  </si>
  <si>
    <t>10 мая</t>
  </si>
  <si>
    <t>13 мая</t>
  </si>
  <si>
    <t>14 мая</t>
  </si>
  <si>
    <t>Таращенко О.А.</t>
  </si>
  <si>
    <t>16 мая</t>
  </si>
  <si>
    <t>СОШ 13</t>
  </si>
  <si>
    <t>20 мая</t>
  </si>
  <si>
    <t>21 мая</t>
  </si>
  <si>
    <t>24 мая</t>
  </si>
  <si>
    <t>9 группа</t>
  </si>
  <si>
    <t>стритбол</t>
  </si>
  <si>
    <t>25 мая</t>
  </si>
  <si>
    <t>26 мая</t>
  </si>
  <si>
    <t>27 мая</t>
  </si>
  <si>
    <t>28 мая</t>
  </si>
  <si>
    <t>31 мая</t>
  </si>
  <si>
    <t>Ветераны</t>
  </si>
  <si>
    <t>площадки/манеж</t>
  </si>
  <si>
    <t>23 мая</t>
  </si>
  <si>
    <t>Малинина  Е.А.</t>
  </si>
  <si>
    <t>скалолазание</t>
  </si>
  <si>
    <t>стальные игры</t>
  </si>
  <si>
    <t>12-17 мая</t>
  </si>
  <si>
    <t>Ижевск</t>
  </si>
  <si>
    <t>Всероссийский Фестиваль ГТО</t>
  </si>
  <si>
    <t>Этоап Чемпионата России по пляжному волейболу</t>
  </si>
  <si>
    <t>29 мая</t>
  </si>
  <si>
    <t>Этап Чемпионата России по силовым видам спорта</t>
  </si>
  <si>
    <t>Чемпионат России по баскетболу 3х3 среди мужских команд</t>
  </si>
  <si>
    <t>Лоза Е.В.</t>
  </si>
  <si>
    <t>18-21 мая</t>
  </si>
  <si>
    <t>Чемпионат Челябинской области по баскетболу среди женских команд</t>
  </si>
  <si>
    <t>Тюрин С.Ю.</t>
  </si>
  <si>
    <t>Этап Чемпионата России по пляжному волейболу</t>
  </si>
  <si>
    <t>12-13 мая</t>
  </si>
  <si>
    <t>Спарт. Чел.области</t>
  </si>
  <si>
    <t>шахматы</t>
  </si>
  <si>
    <t>н/теннис</t>
  </si>
  <si>
    <t>10.00-15.00</t>
  </si>
  <si>
    <t>Проф. скор. помощь</t>
  </si>
  <si>
    <t>План мероприятий ОФиС  на июнь 2023 года</t>
  </si>
  <si>
    <t>3 июня</t>
  </si>
  <si>
    <t>4 июня</t>
  </si>
  <si>
    <t>Газпром</t>
  </si>
  <si>
    <t>2 июня</t>
  </si>
  <si>
    <t xml:space="preserve">Сторонние </t>
  </si>
  <si>
    <t>гонка на сап досках</t>
  </si>
  <si>
    <t>6 июня</t>
  </si>
  <si>
    <t>7 июня</t>
  </si>
  <si>
    <t>шк 55</t>
  </si>
  <si>
    <t>пл вол</t>
  </si>
  <si>
    <t>практ стрельба</t>
  </si>
  <si>
    <t>8 июня</t>
  </si>
  <si>
    <t>9 июня</t>
  </si>
  <si>
    <t>Спартакиада лагерей</t>
  </si>
  <si>
    <t>10 июня</t>
  </si>
  <si>
    <t>11 июня</t>
  </si>
  <si>
    <t>14 июня</t>
  </si>
  <si>
    <t>15 июня</t>
  </si>
  <si>
    <t>16 июня</t>
  </si>
  <si>
    <t>УКС</t>
  </si>
  <si>
    <t xml:space="preserve">сп пр </t>
  </si>
  <si>
    <t>17 июня</t>
  </si>
  <si>
    <t>дартс</t>
  </si>
  <si>
    <t>20 июня</t>
  </si>
  <si>
    <t>школа 41</t>
  </si>
  <si>
    <t>21 июня</t>
  </si>
  <si>
    <t>плоащадки</t>
  </si>
  <si>
    <t>22 июня</t>
  </si>
  <si>
    <t>23 июня</t>
  </si>
  <si>
    <t>24 июня</t>
  </si>
  <si>
    <t>профком</t>
  </si>
  <si>
    <t xml:space="preserve">Женская группа </t>
  </si>
  <si>
    <t>25 июня</t>
  </si>
  <si>
    <t>28 июня</t>
  </si>
  <si>
    <t>29 июня</t>
  </si>
  <si>
    <t>30 июня</t>
  </si>
  <si>
    <t>драконы</t>
  </si>
  <si>
    <t>18 июня</t>
  </si>
  <si>
    <t>сп пр (Зарница)</t>
  </si>
  <si>
    <t>12 июня</t>
  </si>
  <si>
    <t>Гипромез</t>
  </si>
  <si>
    <t>ком</t>
  </si>
  <si>
    <t>Махмутов Д.И.</t>
  </si>
  <si>
    <t>н/ком</t>
  </si>
  <si>
    <t>отдел ФиС</t>
  </si>
  <si>
    <t>План мероприятий ОФиС  на июль 2023 года</t>
  </si>
  <si>
    <t>1 июля</t>
  </si>
  <si>
    <t>2 июля</t>
  </si>
  <si>
    <t>Лидеры</t>
  </si>
  <si>
    <t>4 июля</t>
  </si>
  <si>
    <t>двоеборье</t>
  </si>
  <si>
    <t>тир/картодром</t>
  </si>
  <si>
    <t>5 июля</t>
  </si>
  <si>
    <t>7 июля</t>
  </si>
  <si>
    <t>День семьи</t>
  </si>
  <si>
    <t>8 июля</t>
  </si>
  <si>
    <t>Гора Магнитная</t>
  </si>
  <si>
    <t>12 июля</t>
  </si>
  <si>
    <t>пл. в/б</t>
  </si>
  <si>
    <t>13 июля</t>
  </si>
  <si>
    <t>14 июля</t>
  </si>
  <si>
    <t>МЭК</t>
  </si>
  <si>
    <t>15 июля</t>
  </si>
  <si>
    <t>многоборье</t>
  </si>
  <si>
    <t>20 июля</t>
  </si>
  <si>
    <t>Лукоморье/манеж</t>
  </si>
  <si>
    <t>Металлургическое пр</t>
  </si>
  <si>
    <t>пр. стрельба</t>
  </si>
  <si>
    <t>21 июля</t>
  </si>
  <si>
    <t>каяки</t>
  </si>
  <si>
    <t>22 июля</t>
  </si>
  <si>
    <t>т/б Ветерок</t>
  </si>
  <si>
    <t>23 июля</t>
  </si>
  <si>
    <t>25 июля</t>
  </si>
  <si>
    <t>26 июля</t>
  </si>
  <si>
    <t>29 июля</t>
  </si>
  <si>
    <t>10 июля</t>
  </si>
  <si>
    <t>11 июля</t>
  </si>
  <si>
    <t xml:space="preserve">Лагерь </t>
  </si>
  <si>
    <t>Мотокросс</t>
  </si>
  <si>
    <t>28 июля</t>
  </si>
  <si>
    <t>Пятерочка</t>
  </si>
  <si>
    <t>6 июля</t>
  </si>
  <si>
    <t>Гонка героев "Стальные игры"</t>
  </si>
  <si>
    <t>Лукоморье, каток</t>
  </si>
  <si>
    <t>комерция</t>
  </si>
  <si>
    <t>левый берег</t>
  </si>
  <si>
    <t>Ветераны ММК</t>
  </si>
  <si>
    <t>шах. Клуб</t>
  </si>
  <si>
    <t>4 группа МРК</t>
  </si>
  <si>
    <t xml:space="preserve"> 5 группа УГЭ</t>
  </si>
  <si>
    <t>лукоморье</t>
  </si>
  <si>
    <t>н/к</t>
  </si>
  <si>
    <t>Кубок ЧО ветераны</t>
  </si>
  <si>
    <t>г.Сим</t>
  </si>
  <si>
    <t>Печагин А.П.</t>
  </si>
  <si>
    <t>19.00</t>
  </si>
  <si>
    <t xml:space="preserve">ММК </t>
  </si>
  <si>
    <t>мини-футбол</t>
  </si>
  <si>
    <t>План мероприятий ОФиС  на август 2023 года</t>
  </si>
  <si>
    <t>1 августа</t>
  </si>
  <si>
    <t>2 августа</t>
  </si>
  <si>
    <t>3 августа</t>
  </si>
  <si>
    <t>4 августа</t>
  </si>
  <si>
    <t>Берестина А.С</t>
  </si>
  <si>
    <t>5 августа</t>
  </si>
  <si>
    <t>УВК</t>
  </si>
  <si>
    <t>6 августа</t>
  </si>
  <si>
    <t>РЖД</t>
  </si>
  <si>
    <t>сп пр/забег</t>
  </si>
  <si>
    <t>8 августа</t>
  </si>
  <si>
    <t>10 августа</t>
  </si>
  <si>
    <t>11 августа</t>
  </si>
  <si>
    <t>12 августа</t>
  </si>
  <si>
    <t>13 августа</t>
  </si>
  <si>
    <t>16 августа</t>
  </si>
  <si>
    <t>Метал. Пр-во</t>
  </si>
  <si>
    <t>18 августа</t>
  </si>
  <si>
    <t>19 августа</t>
  </si>
  <si>
    <t>Оранжевый мяч</t>
  </si>
  <si>
    <t>20 августа</t>
  </si>
  <si>
    <t>Жим штанги</t>
  </si>
  <si>
    <t>Зайцева Катя</t>
  </si>
  <si>
    <t>22 августа</t>
  </si>
  <si>
    <t>23 августа</t>
  </si>
  <si>
    <t>24 августа</t>
  </si>
  <si>
    <t>25 августа</t>
  </si>
  <si>
    <t>26 августа</t>
  </si>
  <si>
    <t>зарница</t>
  </si>
  <si>
    <t>27 августа</t>
  </si>
  <si>
    <t>зарница дети</t>
  </si>
  <si>
    <t>29 августа</t>
  </si>
  <si>
    <t>30 августа</t>
  </si>
  <si>
    <t>50 на 50</t>
  </si>
  <si>
    <t>август</t>
  </si>
  <si>
    <t>сп.пр</t>
  </si>
  <si>
    <t>9-19.00</t>
  </si>
  <si>
    <t>Турнир</t>
  </si>
  <si>
    <t>Павлов И.</t>
  </si>
  <si>
    <t>Чемпионат ЧО</t>
  </si>
  <si>
    <t>15 августа</t>
  </si>
  <si>
    <t>Кубок ЧО</t>
  </si>
  <si>
    <t>Инженерные службы</t>
  </si>
  <si>
    <t>Дом мамы</t>
  </si>
  <si>
    <t>Азбука без-ти</t>
  </si>
  <si>
    <t>???</t>
  </si>
  <si>
    <t>перенос</t>
  </si>
  <si>
    <t>отмена</t>
  </si>
  <si>
    <t>коммерция</t>
  </si>
  <si>
    <t>выручку, руб</t>
  </si>
  <si>
    <t>итого</t>
  </si>
  <si>
    <t>Директор ЧФСУ "СК "Металлург-Магнитогорск"</t>
  </si>
  <si>
    <t>Д.Б. Шохов</t>
  </si>
  <si>
    <t>кол-во 
человек</t>
  </si>
  <si>
    <t>Индусриальный парк</t>
  </si>
  <si>
    <t>яхта</t>
  </si>
  <si>
    <t>Информсервис</t>
  </si>
  <si>
    <t>Ремпуть</t>
  </si>
  <si>
    <t>Команда ММК</t>
  </si>
  <si>
    <t>б/б</t>
  </si>
  <si>
    <t>Регинас</t>
  </si>
  <si>
    <t>18.01</t>
  </si>
  <si>
    <t>18.02</t>
  </si>
  <si>
    <t>Прочие мероприятия</t>
  </si>
  <si>
    <t>ст. заплыв</t>
  </si>
  <si>
    <t>м/ф,в/б,б/б</t>
  </si>
  <si>
    <t>План мероприятий ОФиС  на сентябрь 2023 года</t>
  </si>
  <si>
    <t>2 сентября</t>
  </si>
  <si>
    <t>Малинина</t>
  </si>
  <si>
    <t>3 сентября</t>
  </si>
  <si>
    <t>Лидеры здоровья</t>
  </si>
  <si>
    <t>5 сентября</t>
  </si>
  <si>
    <t>Метал. пр-во</t>
  </si>
  <si>
    <t>Кудряшкина</t>
  </si>
  <si>
    <t>6 сентября</t>
  </si>
  <si>
    <t>Чернова</t>
  </si>
  <si>
    <t>Гайдук</t>
  </si>
  <si>
    <t>7 сентября</t>
  </si>
  <si>
    <t>17.01</t>
  </si>
  <si>
    <t>8 сентября</t>
  </si>
  <si>
    <t>Печагина</t>
  </si>
  <si>
    <t>Юбилей КНТ</t>
  </si>
  <si>
    <t>9 сентября</t>
  </si>
  <si>
    <t>Данилова</t>
  </si>
  <si>
    <t>10 сентября</t>
  </si>
  <si>
    <t>Зарница/взр</t>
  </si>
  <si>
    <t>13 сентября</t>
  </si>
  <si>
    <t>Лукоморье/ манеж</t>
  </si>
  <si>
    <t>Берестина</t>
  </si>
  <si>
    <t>14 сентября</t>
  </si>
  <si>
    <t>Лукоморье/тир</t>
  </si>
  <si>
    <t xml:space="preserve">Журавлева </t>
  </si>
  <si>
    <t>15 сентября</t>
  </si>
  <si>
    <t>РиоЛюкс</t>
  </si>
  <si>
    <t>16 сентября</t>
  </si>
  <si>
    <t>Турнир Цветаева</t>
  </si>
  <si>
    <t>17 сентября</t>
  </si>
  <si>
    <t>20 сентября</t>
  </si>
  <si>
    <t>21 сентября</t>
  </si>
  <si>
    <t>Дусубаева</t>
  </si>
  <si>
    <t>23 сентября</t>
  </si>
  <si>
    <t>Рочий</t>
  </si>
  <si>
    <t>24 сентября</t>
  </si>
  <si>
    <t>30 сентября</t>
  </si>
  <si>
    <t>Базуева</t>
  </si>
  <si>
    <t>комерцмя</t>
  </si>
  <si>
    <t>Турнир памяти Хацея</t>
  </si>
  <si>
    <t>17 августа</t>
  </si>
  <si>
    <t>кросс</t>
  </si>
  <si>
    <t>ПАО ММК Спар.ЧО</t>
  </si>
  <si>
    <t>баскетбол</t>
  </si>
  <si>
    <t>Турнир И.Х.Ромазана</t>
  </si>
  <si>
    <t>д/с Ромазана</t>
  </si>
  <si>
    <t>Женская группа</t>
  </si>
  <si>
    <t>проф</t>
  </si>
  <si>
    <t>12 сентября</t>
  </si>
  <si>
    <t>7000/5600</t>
  </si>
  <si>
    <t>60/40</t>
  </si>
  <si>
    <t>5400/5400</t>
  </si>
  <si>
    <t>6150/6000</t>
  </si>
  <si>
    <t>Стальные игры</t>
  </si>
  <si>
    <t>22 сентября</t>
  </si>
  <si>
    <t xml:space="preserve"> МГТУ Студпрорыв</t>
  </si>
  <si>
    <t>27 сентября</t>
  </si>
  <si>
    <t>ММК День автомоб</t>
  </si>
  <si>
    <t>28 сентября</t>
  </si>
  <si>
    <t>29 сентября</t>
  </si>
  <si>
    <t>Орджоникидзе</t>
  </si>
  <si>
    <t>План мероприятий ОФиС  на октябрь 2023 года</t>
  </si>
  <si>
    <t>игры ГТО</t>
  </si>
  <si>
    <t>дв Ордженикидзе</t>
  </si>
  <si>
    <t>троеборье</t>
  </si>
  <si>
    <t>Спартакиада Чел обл</t>
  </si>
  <si>
    <t>Гайдук А.А., Кудряшкина Т.А.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</si>
</sst>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[$-F400]h:mm:ss\ AM/PM"/>
    <numFmt numFmtId="181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9"/>
      <color indexed="8"/>
      <name val="Calibri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Verdana"/>
      <family val="2"/>
    </font>
    <font>
      <sz val="9"/>
      <color theme="1"/>
      <name val="Calibri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6" fontId="45" fillId="0" borderId="10" xfId="0" applyNumberFormat="1" applyFont="1" applyBorder="1" applyAlignment="1">
      <alignment horizontal="center"/>
    </xf>
    <xf numFmtId="17" fontId="4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" fontId="8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vertical="center"/>
    </xf>
    <xf numFmtId="16" fontId="8" fillId="0" borderId="10" xfId="0" applyNumberFormat="1" applyFont="1" applyBorder="1" applyAlignment="1">
      <alignment vertical="center" wrapText="1"/>
    </xf>
    <xf numFmtId="16" fontId="8" fillId="0" borderId="1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left"/>
    </xf>
    <xf numFmtId="16" fontId="8" fillId="0" borderId="11" xfId="0" applyNumberFormat="1" applyFont="1" applyBorder="1" applyAlignment="1">
      <alignment horizontal="center" vertical="center"/>
    </xf>
    <xf numFmtId="20" fontId="8" fillId="0" borderId="10" xfId="0" applyNumberFormat="1" applyFont="1" applyBorder="1" applyAlignment="1">
      <alignment vertical="center"/>
    </xf>
    <xf numFmtId="16" fontId="9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8" fillId="0" borderId="10" xfId="0" applyNumberFormat="1" applyFont="1" applyBorder="1" applyAlignment="1">
      <alignment horizontal="center" vertical="center"/>
    </xf>
    <xf numFmtId="16" fontId="8" fillId="0" borderId="17" xfId="0" applyNumberFormat="1" applyFont="1" applyBorder="1" applyAlignment="1">
      <alignment horizontal="center" vertical="center"/>
    </xf>
    <xf numFmtId="20" fontId="8" fillId="0" borderId="10" xfId="0" applyNumberFormat="1" applyFont="1" applyBorder="1" applyAlignment="1">
      <alignment horizontal="left" vertical="center"/>
    </xf>
    <xf numFmtId="16" fontId="8" fillId="0" borderId="1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6" fontId="8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" fontId="8" fillId="0" borderId="18" xfId="0" applyNumberFormat="1" applyFont="1" applyBorder="1" applyAlignment="1">
      <alignment horizontal="left" vertical="center"/>
    </xf>
    <xf numFmtId="16" fontId="8" fillId="0" borderId="11" xfId="0" applyNumberFormat="1" applyFont="1" applyBorder="1" applyAlignment="1">
      <alignment vertical="center"/>
    </xf>
    <xf numFmtId="16" fontId="8" fillId="0" borderId="13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/>
    </xf>
    <xf numFmtId="1" fontId="47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34" borderId="1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16" fontId="8" fillId="0" borderId="19" xfId="0" applyNumberFormat="1" applyFont="1" applyBorder="1" applyAlignment="1">
      <alignment vertical="center"/>
    </xf>
    <xf numFmtId="16" fontId="8" fillId="0" borderId="16" xfId="0" applyNumberFormat="1" applyFont="1" applyBorder="1" applyAlignment="1">
      <alignment vertical="center"/>
    </xf>
    <xf numFmtId="16" fontId="8" fillId="0" borderId="0" xfId="0" applyNumberFormat="1" applyFont="1" applyBorder="1" applyAlignment="1">
      <alignment vertical="center"/>
    </xf>
    <xf numFmtId="16" fontId="8" fillId="0" borderId="20" xfId="0" applyNumberFormat="1" applyFont="1" applyBorder="1" applyAlignment="1">
      <alignment vertical="center"/>
    </xf>
    <xf numFmtId="16" fontId="8" fillId="0" borderId="15" xfId="0" applyNumberFormat="1" applyFont="1" applyBorder="1" applyAlignment="1">
      <alignment vertical="center"/>
    </xf>
    <xf numFmtId="16" fontId="8" fillId="0" borderId="2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6" fontId="8" fillId="0" borderId="11" xfId="0" applyNumberFormat="1" applyFont="1" applyBorder="1" applyAlignment="1">
      <alignment horizontal="center" vertical="center"/>
    </xf>
    <xf numFmtId="16" fontId="8" fillId="0" borderId="17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6" fillId="0" borderId="15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6" xfId="0" applyNumberFormat="1" applyFont="1" applyBorder="1" applyAlignment="1">
      <alignment horizontal="center" vertical="center"/>
    </xf>
    <xf numFmtId="16" fontId="8" fillId="0" borderId="20" xfId="0" applyNumberFormat="1" applyFont="1" applyBorder="1" applyAlignment="1">
      <alignment horizontal="center" vertical="center"/>
    </xf>
    <xf numFmtId="16" fontId="8" fillId="0" borderId="21" xfId="0" applyNumberFormat="1" applyFont="1" applyBorder="1" applyAlignment="1">
      <alignment horizontal="center" vertical="center"/>
    </xf>
    <xf numFmtId="16" fontId="8" fillId="0" borderId="18" xfId="0" applyNumberFormat="1" applyFont="1" applyBorder="1" applyAlignment="1">
      <alignment horizontal="left" vertical="center"/>
    </xf>
    <xf numFmtId="16" fontId="8" fillId="0" borderId="14" xfId="0" applyNumberFormat="1" applyFont="1" applyBorder="1" applyAlignment="1">
      <alignment horizontal="left" vertical="center"/>
    </xf>
    <xf numFmtId="20" fontId="8" fillId="0" borderId="18" xfId="0" applyNumberFormat="1" applyFont="1" applyBorder="1" applyAlignment="1">
      <alignment horizontal="center" vertical="center"/>
    </xf>
    <xf numFmtId="20" fontId="8" fillId="0" borderId="22" xfId="0" applyNumberFormat="1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16" fontId="8" fillId="0" borderId="18" xfId="0" applyNumberFormat="1" applyFont="1" applyBorder="1" applyAlignment="1">
      <alignment horizontal="center" vertical="center"/>
    </xf>
    <xf numFmtId="16" fontId="8" fillId="0" borderId="22" xfId="0" applyNumberFormat="1" applyFont="1" applyBorder="1" applyAlignment="1">
      <alignment horizontal="center" vertical="center"/>
    </xf>
    <xf numFmtId="16" fontId="8" fillId="0" borderId="14" xfId="0" applyNumberFormat="1" applyFont="1" applyBorder="1" applyAlignment="1">
      <alignment horizontal="center" vertical="center"/>
    </xf>
    <xf numFmtId="0" fontId="46" fillId="0" borderId="2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48" fillId="0" borderId="2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40\Economic\&#1052;&#1086;&#1080;%20&#1076;&#1086;&#1082;&#1091;&#1084;&#1077;&#1085;&#1090;&#1099;\&#1055;&#1051;&#1040;&#1058;&#1053;&#1067;&#1045;%20&#1059;&#1057;&#1051;&#1059;&#1043;&#1048;\&#1055;&#1083;&#1072;&#1090;&#1085;&#1099;&#1077;%20&#1091;&#1089;&#1083;&#1091;&#1075;&#1080;%202023\&#1055;&#1083;&#1072;&#1085;-&#1060;&#1072;&#1082;&#1090;%20&#1091;&#1095;&#1072;&#1089;&#1090;&#1082;&#1086;&#1074;%202023%20&#1072;&#1074;&#1090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Июнь"/>
      <sheetName val="Услуги 19"/>
      <sheetName val="Апрель"/>
      <sheetName val="Май"/>
      <sheetName val="Июнь1"/>
      <sheetName val="Июль 20"/>
      <sheetName val="Август  2020"/>
      <sheetName val="Сентябрь 2020"/>
      <sheetName val="Октябрь 2020"/>
      <sheetName val="Ноябрь 2020"/>
      <sheetName val="Декабрь 2020"/>
      <sheetName val="Февраль 2021"/>
      <sheetName val="Март 2021"/>
      <sheetName val="Апрель 2021"/>
      <sheetName val="Май 2021"/>
      <sheetName val="Май 2021 (корректировка)"/>
      <sheetName val="Июнь 2021"/>
      <sheetName val="Июль 2021"/>
      <sheetName val="Август 2021"/>
      <sheetName val="Сентябрь 2021 1"/>
      <sheetName val="Сентябрь 2021"/>
      <sheetName val="Октябрь 2021"/>
      <sheetName val="Ноябрь 2021"/>
      <sheetName val="декабрь 2021"/>
      <sheetName val="декабрь 2021 для подразделений"/>
      <sheetName val="апрель 2022 для подразделений"/>
      <sheetName val="Январь 2021"/>
      <sheetName val="январь 2022 подразделение"/>
      <sheetName val="январь 2022"/>
      <sheetName val="Февраль 2022"/>
      <sheetName val="март 2022"/>
      <sheetName val="апрель 2022"/>
      <sheetName val="май 2022 для подразделений"/>
      <sheetName val="май 2022"/>
      <sheetName val="июнь 2022"/>
      <sheetName val="июль 2022"/>
      <sheetName val="июль 2022 факт"/>
      <sheetName val="Август 2022"/>
      <sheetName val="Сентябрь 2022"/>
      <sheetName val="Сентябрь 2022 факт"/>
      <sheetName val="сен договора"/>
      <sheetName val="Сентябрь 2022 для экономистов"/>
      <sheetName val="Октябрь 2022 для подразделений"/>
      <sheetName val="Октябрь 2022"/>
      <sheetName val="ФСМ по договорам"/>
      <sheetName val="Октябрь 2022 факт"/>
      <sheetName val="Октябрь СОК"/>
      <sheetName val="Ноябрь 2022"/>
      <sheetName val="Ноябрь 2022 факт"/>
      <sheetName val="Ноябрь 2022 (2)"/>
      <sheetName val="Ноябрь 2022 для экономистов"/>
      <sheetName val="Ноябрь 2022 факт экономистам"/>
      <sheetName val="декабрь 2022"/>
      <sheetName val="декабрь 2022 (2)"/>
      <sheetName val="декабрь 2022 факт"/>
      <sheetName val="дек картинг"/>
      <sheetName val="декабрь 2022 для экономистов"/>
      <sheetName val="январь 2023 план"/>
      <sheetName val="январь 2022 факт"/>
      <sheetName val="январь 2023 факт протокол"/>
      <sheetName val="январь 2023 экономисты"/>
      <sheetName val="Февраль 2023"/>
      <sheetName val="Февраль 2023 (для экономистов"/>
      <sheetName val="Февраль 2023 факт "/>
      <sheetName val="Февраль 2023 факт протокол"/>
      <sheetName val="2 мес 2023"/>
      <sheetName val="март 2023"/>
      <sheetName val="март 2023 (протокол)"/>
      <sheetName val="март 2023 факт"/>
      <sheetName val="март 2023 факт протокол"/>
      <sheetName val="3 мес 2023"/>
      <sheetName val="апрель 2023"/>
      <sheetName val="апрель 2023протокол"/>
      <sheetName val="май 2023"/>
      <sheetName val="уч склон"/>
      <sheetName val="май 2023 протокол"/>
      <sheetName val="апрель 2023 факт"/>
      <sheetName val="апрель 2023протокол факт"/>
      <sheetName val="4 мес 2023 года"/>
      <sheetName val="май 2023 протокол факт"/>
      <sheetName val="май 2023 факт"/>
      <sheetName val="июнь 23 план"/>
      <sheetName val="июнь 23 план протокол"/>
      <sheetName val="июнь 23 план протокол (2)"/>
      <sheetName val="июнь 23 факт"/>
      <sheetName val="июнь 23 факт протокол"/>
      <sheetName val="6 мес 2023 года "/>
      <sheetName val="июль 2023 план"/>
      <sheetName val="июль 2023 план протокол"/>
      <sheetName val="Август 2023 план"/>
      <sheetName val="Август 2023 план протокол"/>
    </sheetNames>
    <sheetDataSet>
      <sheetData sheetId="93">
        <row r="36">
          <cell r="C36">
            <v>1108.91477</v>
          </cell>
        </row>
        <row r="37">
          <cell r="C37">
            <v>452.66625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130" zoomScaleNormal="130" zoomScaleSheetLayoutView="130" workbookViewId="0" topLeftCell="A37">
      <selection activeCell="A1" sqref="A1"/>
    </sheetView>
  </sheetViews>
  <sheetFormatPr defaultColWidth="9.140625" defaultRowHeight="15"/>
  <cols>
    <col min="1" max="1" width="3.7109375" style="0" customWidth="1"/>
    <col min="2" max="2" width="10.140625" style="14" customWidth="1"/>
    <col min="3" max="3" width="10.421875" style="14" customWidth="1"/>
    <col min="4" max="4" width="26.140625" style="10" customWidth="1"/>
    <col min="5" max="5" width="17.28125" style="25" customWidth="1"/>
    <col min="6" max="6" width="14.00390625" style="25" customWidth="1"/>
    <col min="7" max="7" width="19.7109375" style="10" customWidth="1"/>
  </cols>
  <sheetData>
    <row r="1" spans="1:7" ht="16.5" customHeight="1">
      <c r="A1" s="8"/>
      <c r="B1" s="8"/>
      <c r="C1" s="8"/>
      <c r="D1" s="26"/>
      <c r="E1" s="23"/>
      <c r="F1" s="85" t="s">
        <v>37</v>
      </c>
      <c r="G1" s="85"/>
    </row>
    <row r="2" spans="1:7" ht="15.75" customHeight="1">
      <c r="A2" s="8"/>
      <c r="B2" s="11"/>
      <c r="C2" s="11"/>
      <c r="D2" s="26"/>
      <c r="E2" s="23"/>
      <c r="F2" s="24"/>
      <c r="G2" s="9" t="s">
        <v>36</v>
      </c>
    </row>
    <row r="3" spans="1:7" ht="15.75" customHeight="1">
      <c r="A3" s="86" t="s">
        <v>78</v>
      </c>
      <c r="B3" s="86"/>
      <c r="C3" s="86"/>
      <c r="D3" s="86"/>
      <c r="E3" s="86"/>
      <c r="F3" s="86"/>
      <c r="G3" s="86"/>
    </row>
    <row r="4" spans="1:7" s="17" customFormat="1" ht="37.5" customHeight="1">
      <c r="A4" s="15" t="s">
        <v>3</v>
      </c>
      <c r="B4" s="12" t="s">
        <v>70</v>
      </c>
      <c r="C4" s="12" t="s">
        <v>71</v>
      </c>
      <c r="D4" s="12" t="s">
        <v>1</v>
      </c>
      <c r="E4" s="12" t="s">
        <v>72</v>
      </c>
      <c r="F4" s="16" t="s">
        <v>73</v>
      </c>
      <c r="G4" s="12" t="s">
        <v>2</v>
      </c>
    </row>
    <row r="5" spans="1:7" s="17" customFormat="1" ht="19.5" customHeight="1">
      <c r="A5" s="19">
        <v>1</v>
      </c>
      <c r="B5" s="27">
        <v>44563</v>
      </c>
      <c r="C5" s="28" t="s">
        <v>26</v>
      </c>
      <c r="D5" s="20" t="s">
        <v>92</v>
      </c>
      <c r="E5" s="20" t="s">
        <v>61</v>
      </c>
      <c r="F5" s="20" t="s">
        <v>5</v>
      </c>
      <c r="G5" s="20" t="s">
        <v>55</v>
      </c>
    </row>
    <row r="6" spans="1:7" s="17" customFormat="1" ht="14.25" customHeight="1">
      <c r="A6" s="19">
        <v>2</v>
      </c>
      <c r="B6" s="82">
        <v>44564</v>
      </c>
      <c r="C6" s="28" t="s">
        <v>7</v>
      </c>
      <c r="D6" s="20" t="s">
        <v>51</v>
      </c>
      <c r="E6" s="20" t="s">
        <v>52</v>
      </c>
      <c r="F6" s="20" t="s">
        <v>53</v>
      </c>
      <c r="G6" s="20" t="s">
        <v>38</v>
      </c>
    </row>
    <row r="7" spans="1:7" s="17" customFormat="1" ht="15" customHeight="1">
      <c r="A7" s="19">
        <v>3</v>
      </c>
      <c r="B7" s="83"/>
      <c r="C7" s="20" t="s">
        <v>8</v>
      </c>
      <c r="D7" s="20" t="s">
        <v>11</v>
      </c>
      <c r="E7" s="20" t="s">
        <v>61</v>
      </c>
      <c r="F7" s="20" t="s">
        <v>5</v>
      </c>
      <c r="G7" s="20" t="s">
        <v>38</v>
      </c>
    </row>
    <row r="8" spans="1:7" s="17" customFormat="1" ht="15" customHeight="1">
      <c r="A8" s="19">
        <v>4</v>
      </c>
      <c r="B8" s="83"/>
      <c r="C8" s="28">
        <v>0.6458333333333334</v>
      </c>
      <c r="D8" s="20" t="s">
        <v>91</v>
      </c>
      <c r="E8" s="20" t="s">
        <v>61</v>
      </c>
      <c r="F8" s="20" t="s">
        <v>5</v>
      </c>
      <c r="G8" s="20" t="s">
        <v>55</v>
      </c>
    </row>
    <row r="9" spans="1:7" s="17" customFormat="1" ht="15" customHeight="1">
      <c r="A9" s="19">
        <v>5</v>
      </c>
      <c r="B9" s="84"/>
      <c r="C9" s="20" t="s">
        <v>9</v>
      </c>
      <c r="D9" s="20" t="s">
        <v>31</v>
      </c>
      <c r="E9" s="20" t="s">
        <v>61</v>
      </c>
      <c r="F9" s="20" t="s">
        <v>5</v>
      </c>
      <c r="G9" s="20" t="s">
        <v>41</v>
      </c>
    </row>
    <row r="10" spans="1:7" s="17" customFormat="1" ht="15" customHeight="1">
      <c r="A10" s="19">
        <v>6</v>
      </c>
      <c r="B10" s="82">
        <v>44565</v>
      </c>
      <c r="C10" s="28">
        <v>0.4375</v>
      </c>
      <c r="D10" s="20" t="s">
        <v>32</v>
      </c>
      <c r="E10" s="20" t="s">
        <v>61</v>
      </c>
      <c r="F10" s="20" t="s">
        <v>5</v>
      </c>
      <c r="G10" s="20" t="s">
        <v>40</v>
      </c>
    </row>
    <row r="11" spans="1:7" s="17" customFormat="1" ht="15" customHeight="1">
      <c r="A11" s="19">
        <v>7</v>
      </c>
      <c r="B11" s="83"/>
      <c r="C11" s="28" t="s">
        <v>7</v>
      </c>
      <c r="D11" s="20" t="s">
        <v>51</v>
      </c>
      <c r="E11" s="20" t="s">
        <v>52</v>
      </c>
      <c r="F11" s="20" t="s">
        <v>53</v>
      </c>
      <c r="G11" s="20" t="s">
        <v>38</v>
      </c>
    </row>
    <row r="12" spans="1:7" s="17" customFormat="1" ht="15" customHeight="1">
      <c r="A12" s="19">
        <v>8</v>
      </c>
      <c r="B12" s="84"/>
      <c r="C12" s="20" t="s">
        <v>8</v>
      </c>
      <c r="D12" s="20" t="s">
        <v>17</v>
      </c>
      <c r="E12" s="20" t="s">
        <v>61</v>
      </c>
      <c r="F12" s="20" t="s">
        <v>5</v>
      </c>
      <c r="G12" s="20" t="s">
        <v>77</v>
      </c>
    </row>
    <row r="13" spans="1:7" s="17" customFormat="1" ht="14.25" customHeight="1">
      <c r="A13" s="19">
        <v>9</v>
      </c>
      <c r="B13" s="82">
        <v>44566</v>
      </c>
      <c r="C13" s="20" t="s">
        <v>7</v>
      </c>
      <c r="D13" s="20" t="s">
        <v>22</v>
      </c>
      <c r="E13" s="20" t="s">
        <v>61</v>
      </c>
      <c r="F13" s="20" t="s">
        <v>5</v>
      </c>
      <c r="G13" s="20" t="s">
        <v>21</v>
      </c>
    </row>
    <row r="14" spans="1:7" s="17" customFormat="1" ht="14.25" customHeight="1">
      <c r="A14" s="19">
        <v>10</v>
      </c>
      <c r="B14" s="83"/>
      <c r="C14" s="28" t="s">
        <v>7</v>
      </c>
      <c r="D14" s="20" t="s">
        <v>51</v>
      </c>
      <c r="E14" s="20" t="s">
        <v>52</v>
      </c>
      <c r="F14" s="20" t="s">
        <v>53</v>
      </c>
      <c r="G14" s="20" t="s">
        <v>38</v>
      </c>
    </row>
    <row r="15" spans="1:7" s="1" customFormat="1" ht="16.5" customHeight="1">
      <c r="A15" s="19">
        <v>11</v>
      </c>
      <c r="B15" s="84"/>
      <c r="C15" s="20" t="s">
        <v>8</v>
      </c>
      <c r="D15" s="20" t="s">
        <v>12</v>
      </c>
      <c r="E15" s="20" t="s">
        <v>61</v>
      </c>
      <c r="F15" s="20" t="s">
        <v>5</v>
      </c>
      <c r="G15" s="20" t="s">
        <v>30</v>
      </c>
    </row>
    <row r="16" spans="1:7" s="1" customFormat="1" ht="18" customHeight="1">
      <c r="A16" s="19">
        <v>12</v>
      </c>
      <c r="B16" s="82">
        <v>44567</v>
      </c>
      <c r="C16" s="20" t="s">
        <v>9</v>
      </c>
      <c r="D16" s="29" t="s">
        <v>79</v>
      </c>
      <c r="E16" s="20" t="s">
        <v>45</v>
      </c>
      <c r="F16" s="20" t="s">
        <v>5</v>
      </c>
      <c r="G16" s="21" t="s">
        <v>80</v>
      </c>
    </row>
    <row r="17" spans="1:7" s="1" customFormat="1" ht="18" customHeight="1">
      <c r="A17" s="19">
        <v>13</v>
      </c>
      <c r="B17" s="83"/>
      <c r="C17" s="28" t="s">
        <v>7</v>
      </c>
      <c r="D17" s="20" t="s">
        <v>51</v>
      </c>
      <c r="E17" s="20" t="s">
        <v>52</v>
      </c>
      <c r="F17" s="20" t="s">
        <v>53</v>
      </c>
      <c r="G17" s="20" t="s">
        <v>38</v>
      </c>
    </row>
    <row r="18" spans="1:7" s="1" customFormat="1" ht="17.25" customHeight="1">
      <c r="A18" s="19">
        <v>14</v>
      </c>
      <c r="B18" s="84"/>
      <c r="C18" s="28" t="s">
        <v>26</v>
      </c>
      <c r="D18" s="20" t="s">
        <v>92</v>
      </c>
      <c r="E18" s="20" t="s">
        <v>61</v>
      </c>
      <c r="F18" s="20" t="s">
        <v>5</v>
      </c>
      <c r="G18" s="20" t="s">
        <v>55</v>
      </c>
    </row>
    <row r="19" spans="1:7" s="1" customFormat="1" ht="16.5" customHeight="1">
      <c r="A19" s="19">
        <v>15</v>
      </c>
      <c r="B19" s="82">
        <v>44568</v>
      </c>
      <c r="C19" s="20" t="s">
        <v>9</v>
      </c>
      <c r="D19" s="20" t="s">
        <v>42</v>
      </c>
      <c r="E19" s="20" t="s">
        <v>45</v>
      </c>
      <c r="F19" s="20" t="s">
        <v>5</v>
      </c>
      <c r="G19" s="20" t="s">
        <v>27</v>
      </c>
    </row>
    <row r="20" spans="1:7" s="1" customFormat="1" ht="16.5" customHeight="1">
      <c r="A20" s="19">
        <v>16</v>
      </c>
      <c r="B20" s="83"/>
      <c r="C20" s="28" t="s">
        <v>7</v>
      </c>
      <c r="D20" s="20" t="s">
        <v>51</v>
      </c>
      <c r="E20" s="20" t="s">
        <v>52</v>
      </c>
      <c r="F20" s="20" t="s">
        <v>53</v>
      </c>
      <c r="G20" s="20" t="s">
        <v>38</v>
      </c>
    </row>
    <row r="21" spans="1:7" ht="15">
      <c r="A21" s="19">
        <v>17</v>
      </c>
      <c r="B21" s="84"/>
      <c r="C21" s="20" t="s">
        <v>8</v>
      </c>
      <c r="D21" s="20" t="s">
        <v>81</v>
      </c>
      <c r="E21" s="20" t="s">
        <v>45</v>
      </c>
      <c r="F21" s="20" t="s">
        <v>5</v>
      </c>
      <c r="G21" s="20" t="s">
        <v>39</v>
      </c>
    </row>
    <row r="22" spans="1:7" ht="15">
      <c r="A22" s="19">
        <v>18</v>
      </c>
      <c r="B22" s="82">
        <v>44569</v>
      </c>
      <c r="C22" s="28" t="s">
        <v>7</v>
      </c>
      <c r="D22" s="20" t="s">
        <v>51</v>
      </c>
      <c r="E22" s="20" t="s">
        <v>52</v>
      </c>
      <c r="F22" s="20" t="s">
        <v>53</v>
      </c>
      <c r="G22" s="20" t="s">
        <v>38</v>
      </c>
    </row>
    <row r="23" spans="1:7" ht="15">
      <c r="A23" s="19">
        <v>19</v>
      </c>
      <c r="B23" s="84"/>
      <c r="C23" s="20" t="s">
        <v>9</v>
      </c>
      <c r="D23" s="20" t="s">
        <v>25</v>
      </c>
      <c r="E23" s="20" t="s">
        <v>45</v>
      </c>
      <c r="F23" s="20" t="s">
        <v>5</v>
      </c>
      <c r="G23" s="20" t="s">
        <v>6</v>
      </c>
    </row>
    <row r="24" spans="1:7" ht="15">
      <c r="A24" s="19">
        <v>20</v>
      </c>
      <c r="B24" s="20">
        <v>44571</v>
      </c>
      <c r="C24" s="28">
        <v>0.6458333333333334</v>
      </c>
      <c r="D24" s="20" t="s">
        <v>91</v>
      </c>
      <c r="E24" s="20" t="s">
        <v>61</v>
      </c>
      <c r="F24" s="20" t="s">
        <v>5</v>
      </c>
      <c r="G24" s="20" t="s">
        <v>55</v>
      </c>
    </row>
    <row r="25" spans="1:7" ht="15">
      <c r="A25" s="19">
        <v>21</v>
      </c>
      <c r="B25" s="20">
        <v>44573</v>
      </c>
      <c r="C25" s="20" t="s">
        <v>29</v>
      </c>
      <c r="D25" s="20" t="s">
        <v>66</v>
      </c>
      <c r="E25" s="20" t="s">
        <v>23</v>
      </c>
      <c r="F25" s="20" t="s">
        <v>24</v>
      </c>
      <c r="G25" s="20" t="s">
        <v>4</v>
      </c>
    </row>
    <row r="26" spans="1:7" ht="15">
      <c r="A26" s="19">
        <v>22</v>
      </c>
      <c r="B26" s="20">
        <v>44574</v>
      </c>
      <c r="C26" s="20" t="s">
        <v>29</v>
      </c>
      <c r="D26" s="20" t="s">
        <v>31</v>
      </c>
      <c r="E26" s="20" t="s">
        <v>34</v>
      </c>
      <c r="F26" s="20" t="s">
        <v>35</v>
      </c>
      <c r="G26" s="20" t="s">
        <v>41</v>
      </c>
    </row>
    <row r="27" spans="1:7" ht="15">
      <c r="A27" s="19">
        <v>23</v>
      </c>
      <c r="B27" s="82">
        <v>44575</v>
      </c>
      <c r="C27" s="20" t="s">
        <v>9</v>
      </c>
      <c r="D27" s="20" t="s">
        <v>82</v>
      </c>
      <c r="E27" s="20" t="s">
        <v>45</v>
      </c>
      <c r="F27" s="20" t="s">
        <v>5</v>
      </c>
      <c r="G27" s="20" t="s">
        <v>4</v>
      </c>
    </row>
    <row r="28" spans="1:7" ht="15">
      <c r="A28" s="19">
        <v>24</v>
      </c>
      <c r="B28" s="84"/>
      <c r="C28" s="28" t="s">
        <v>7</v>
      </c>
      <c r="D28" s="20" t="s">
        <v>51</v>
      </c>
      <c r="E28" s="20" t="s">
        <v>52</v>
      </c>
      <c r="F28" s="20" t="s">
        <v>53</v>
      </c>
      <c r="G28" s="20" t="s">
        <v>38</v>
      </c>
    </row>
    <row r="29" spans="1:7" ht="15">
      <c r="A29" s="19">
        <v>25</v>
      </c>
      <c r="B29" s="82">
        <v>44576</v>
      </c>
      <c r="C29" s="28" t="s">
        <v>7</v>
      </c>
      <c r="D29" s="20" t="s">
        <v>51</v>
      </c>
      <c r="E29" s="20" t="s">
        <v>52</v>
      </c>
      <c r="F29" s="20" t="s">
        <v>53</v>
      </c>
      <c r="G29" s="20" t="s">
        <v>38</v>
      </c>
    </row>
    <row r="30" spans="1:7" ht="15">
      <c r="A30" s="19">
        <v>26</v>
      </c>
      <c r="B30" s="83"/>
      <c r="C30" s="20" t="s">
        <v>9</v>
      </c>
      <c r="D30" s="20" t="s">
        <v>25</v>
      </c>
      <c r="E30" s="20" t="s">
        <v>45</v>
      </c>
      <c r="F30" s="20" t="s">
        <v>5</v>
      </c>
      <c r="G30" s="20" t="s">
        <v>6</v>
      </c>
    </row>
    <row r="31" spans="1:7" ht="15">
      <c r="A31" s="19">
        <v>27</v>
      </c>
      <c r="B31" s="84"/>
      <c r="C31" s="20" t="s">
        <v>8</v>
      </c>
      <c r="D31" s="20" t="s">
        <v>74</v>
      </c>
      <c r="E31" s="20" t="s">
        <v>61</v>
      </c>
      <c r="F31" s="20" t="s">
        <v>5</v>
      </c>
      <c r="G31" s="20" t="s">
        <v>4</v>
      </c>
    </row>
    <row r="32" spans="1:7" ht="15">
      <c r="A32" s="19">
        <v>28</v>
      </c>
      <c r="B32" s="82">
        <v>44578</v>
      </c>
      <c r="C32" s="20" t="s">
        <v>26</v>
      </c>
      <c r="D32" s="20" t="s">
        <v>89</v>
      </c>
      <c r="E32" s="20" t="s">
        <v>45</v>
      </c>
      <c r="F32" s="20" t="s">
        <v>46</v>
      </c>
      <c r="G32" s="20" t="s">
        <v>55</v>
      </c>
    </row>
    <row r="33" spans="1:7" ht="15">
      <c r="A33" s="19">
        <v>29</v>
      </c>
      <c r="B33" s="83"/>
      <c r="C33" s="28">
        <v>0.6458333333333334</v>
      </c>
      <c r="D33" s="20" t="s">
        <v>91</v>
      </c>
      <c r="E33" s="20" t="s">
        <v>61</v>
      </c>
      <c r="F33" s="20" t="s">
        <v>5</v>
      </c>
      <c r="G33" s="20" t="s">
        <v>55</v>
      </c>
    </row>
    <row r="34" spans="1:7" ht="15">
      <c r="A34" s="19">
        <v>30</v>
      </c>
      <c r="B34" s="84"/>
      <c r="C34" s="20" t="s">
        <v>7</v>
      </c>
      <c r="D34" s="20" t="s">
        <v>83</v>
      </c>
      <c r="E34" s="20" t="s">
        <v>57</v>
      </c>
      <c r="F34" s="20" t="s">
        <v>84</v>
      </c>
      <c r="G34" s="20" t="s">
        <v>85</v>
      </c>
    </row>
    <row r="35" spans="1:7" ht="15">
      <c r="A35" s="19">
        <v>31</v>
      </c>
      <c r="B35" s="20">
        <v>44579</v>
      </c>
      <c r="C35" s="20" t="s">
        <v>7</v>
      </c>
      <c r="D35" s="20" t="s">
        <v>83</v>
      </c>
      <c r="E35" s="20" t="s">
        <v>57</v>
      </c>
      <c r="F35" s="20" t="s">
        <v>84</v>
      </c>
      <c r="G35" s="20" t="s">
        <v>85</v>
      </c>
    </row>
    <row r="36" spans="1:7" ht="15">
      <c r="A36" s="19">
        <v>32</v>
      </c>
      <c r="B36" s="82">
        <v>44580</v>
      </c>
      <c r="C36" s="20" t="s">
        <v>7</v>
      </c>
      <c r="D36" s="20" t="s">
        <v>83</v>
      </c>
      <c r="E36" s="20" t="s">
        <v>57</v>
      </c>
      <c r="F36" s="20" t="s">
        <v>84</v>
      </c>
      <c r="G36" s="20" t="s">
        <v>85</v>
      </c>
    </row>
    <row r="37" spans="1:7" ht="15">
      <c r="A37" s="19">
        <v>33</v>
      </c>
      <c r="B37" s="84"/>
      <c r="C37" s="20" t="s">
        <v>19</v>
      </c>
      <c r="D37" s="20" t="s">
        <v>12</v>
      </c>
      <c r="E37" s="20" t="s">
        <v>23</v>
      </c>
      <c r="F37" s="20" t="s">
        <v>24</v>
      </c>
      <c r="G37" s="20" t="s">
        <v>30</v>
      </c>
    </row>
    <row r="38" spans="1:7" ht="15">
      <c r="A38" s="19">
        <v>34</v>
      </c>
      <c r="B38" s="82">
        <v>44581</v>
      </c>
      <c r="C38" s="20" t="s">
        <v>7</v>
      </c>
      <c r="D38" s="20" t="s">
        <v>83</v>
      </c>
      <c r="E38" s="20" t="s">
        <v>57</v>
      </c>
      <c r="F38" s="20" t="s">
        <v>84</v>
      </c>
      <c r="G38" s="20" t="s">
        <v>85</v>
      </c>
    </row>
    <row r="39" spans="1:7" ht="15">
      <c r="A39" s="19">
        <v>35</v>
      </c>
      <c r="B39" s="83"/>
      <c r="C39" s="28" t="s">
        <v>7</v>
      </c>
      <c r="D39" s="20" t="s">
        <v>51</v>
      </c>
      <c r="E39" s="20" t="s">
        <v>52</v>
      </c>
      <c r="F39" s="20" t="s">
        <v>53</v>
      </c>
      <c r="G39" s="20" t="s">
        <v>38</v>
      </c>
    </row>
    <row r="40" spans="1:7" ht="15">
      <c r="A40" s="19">
        <v>36</v>
      </c>
      <c r="B40" s="84"/>
      <c r="C40" s="20" t="s">
        <v>29</v>
      </c>
      <c r="D40" s="20" t="s">
        <v>33</v>
      </c>
      <c r="E40" s="20" t="s">
        <v>23</v>
      </c>
      <c r="F40" s="20" t="s">
        <v>24</v>
      </c>
      <c r="G40" s="20" t="s">
        <v>39</v>
      </c>
    </row>
    <row r="41" spans="1:7" ht="15">
      <c r="A41" s="19">
        <v>37</v>
      </c>
      <c r="B41" s="82">
        <v>44582</v>
      </c>
      <c r="C41" s="28" t="s">
        <v>7</v>
      </c>
      <c r="D41" s="20" t="s">
        <v>51</v>
      </c>
      <c r="E41" s="20" t="s">
        <v>52</v>
      </c>
      <c r="F41" s="20" t="s">
        <v>53</v>
      </c>
      <c r="G41" s="20" t="s">
        <v>38</v>
      </c>
    </row>
    <row r="42" spans="1:7" ht="15">
      <c r="A42" s="19">
        <v>38</v>
      </c>
      <c r="B42" s="83"/>
      <c r="C42" s="20" t="s">
        <v>7</v>
      </c>
      <c r="D42" s="20" t="s">
        <v>83</v>
      </c>
      <c r="E42" s="20" t="s">
        <v>57</v>
      </c>
      <c r="F42" s="20" t="s">
        <v>84</v>
      </c>
      <c r="G42" s="20" t="s">
        <v>85</v>
      </c>
    </row>
    <row r="43" spans="1:7" ht="15">
      <c r="A43" s="19">
        <v>39</v>
      </c>
      <c r="B43" s="83"/>
      <c r="C43" s="20" t="s">
        <v>9</v>
      </c>
      <c r="D43" s="20" t="s">
        <v>25</v>
      </c>
      <c r="E43" s="20" t="s">
        <v>86</v>
      </c>
      <c r="F43" s="20" t="s">
        <v>5</v>
      </c>
      <c r="G43" s="20" t="s">
        <v>6</v>
      </c>
    </row>
    <row r="44" spans="1:7" ht="15">
      <c r="A44" s="19">
        <v>40</v>
      </c>
      <c r="B44" s="84"/>
      <c r="C44" s="20" t="s">
        <v>7</v>
      </c>
      <c r="D44" s="20" t="s">
        <v>28</v>
      </c>
      <c r="E44" s="20" t="s">
        <v>67</v>
      </c>
      <c r="F44" s="20" t="s">
        <v>46</v>
      </c>
      <c r="G44" s="20" t="s">
        <v>4</v>
      </c>
    </row>
    <row r="45" spans="1:7" ht="15">
      <c r="A45" s="19">
        <v>41</v>
      </c>
      <c r="B45" s="20">
        <v>44583</v>
      </c>
      <c r="C45" s="20" t="s">
        <v>7</v>
      </c>
      <c r="D45" s="20" t="s">
        <v>83</v>
      </c>
      <c r="E45" s="20" t="s">
        <v>57</v>
      </c>
      <c r="F45" s="20" t="s">
        <v>84</v>
      </c>
      <c r="G45" s="20" t="s">
        <v>85</v>
      </c>
    </row>
    <row r="46" spans="1:7" ht="15">
      <c r="A46" s="19">
        <v>42</v>
      </c>
      <c r="B46" s="82">
        <v>44585</v>
      </c>
      <c r="C46" s="28">
        <v>0.6458333333333334</v>
      </c>
      <c r="D46" s="20" t="s">
        <v>91</v>
      </c>
      <c r="E46" s="20" t="s">
        <v>61</v>
      </c>
      <c r="F46" s="20" t="s">
        <v>5</v>
      </c>
      <c r="G46" s="20" t="s">
        <v>55</v>
      </c>
    </row>
    <row r="47" spans="1:7" ht="15">
      <c r="A47" s="19">
        <v>43</v>
      </c>
      <c r="B47" s="84"/>
      <c r="C47" s="20" t="s">
        <v>20</v>
      </c>
      <c r="D47" s="20" t="s">
        <v>90</v>
      </c>
      <c r="E47" s="20" t="s">
        <v>45</v>
      </c>
      <c r="F47" s="20" t="s">
        <v>46</v>
      </c>
      <c r="G47" s="20" t="s">
        <v>55</v>
      </c>
    </row>
    <row r="48" spans="1:7" ht="15">
      <c r="A48" s="19">
        <v>44</v>
      </c>
      <c r="B48" s="20">
        <v>44586</v>
      </c>
      <c r="C48" s="20" t="s">
        <v>29</v>
      </c>
      <c r="D48" s="20" t="s">
        <v>10</v>
      </c>
      <c r="E48" s="20" t="s">
        <v>87</v>
      </c>
      <c r="F48" s="20" t="s">
        <v>57</v>
      </c>
      <c r="G48" s="20" t="s">
        <v>54</v>
      </c>
    </row>
    <row r="49" spans="1:7" ht="15">
      <c r="A49" s="19">
        <v>45</v>
      </c>
      <c r="B49" s="20">
        <v>44587</v>
      </c>
      <c r="C49" s="20" t="s">
        <v>29</v>
      </c>
      <c r="D49" s="20" t="s">
        <v>10</v>
      </c>
      <c r="E49" s="20" t="s">
        <v>87</v>
      </c>
      <c r="F49" s="20" t="s">
        <v>57</v>
      </c>
      <c r="G49" s="20" t="s">
        <v>54</v>
      </c>
    </row>
    <row r="50" spans="1:7" ht="15">
      <c r="A50" s="19">
        <v>46</v>
      </c>
      <c r="B50" s="82">
        <v>44589</v>
      </c>
      <c r="C50" s="20" t="s">
        <v>9</v>
      </c>
      <c r="D50" s="20" t="s">
        <v>64</v>
      </c>
      <c r="E50" s="20" t="s">
        <v>45</v>
      </c>
      <c r="F50" s="20" t="s">
        <v>5</v>
      </c>
      <c r="G50" s="20" t="s">
        <v>4</v>
      </c>
    </row>
    <row r="51" spans="1:7" ht="15">
      <c r="A51" s="19">
        <v>47</v>
      </c>
      <c r="B51" s="83"/>
      <c r="C51" s="20" t="s">
        <v>8</v>
      </c>
      <c r="D51" s="20" t="s">
        <v>65</v>
      </c>
      <c r="E51" s="20" t="s">
        <v>88</v>
      </c>
      <c r="F51" s="20" t="s">
        <v>5</v>
      </c>
      <c r="G51" s="20" t="s">
        <v>30</v>
      </c>
    </row>
    <row r="52" spans="1:7" ht="15">
      <c r="A52" s="19">
        <v>48</v>
      </c>
      <c r="B52" s="84"/>
      <c r="C52" s="28" t="s">
        <v>7</v>
      </c>
      <c r="D52" s="20" t="s">
        <v>51</v>
      </c>
      <c r="E52" s="20" t="s">
        <v>52</v>
      </c>
      <c r="F52" s="20" t="s">
        <v>53</v>
      </c>
      <c r="G52" s="20" t="s">
        <v>38</v>
      </c>
    </row>
    <row r="53" spans="1:7" ht="15">
      <c r="A53" s="19">
        <v>49</v>
      </c>
      <c r="B53" s="82">
        <v>44590</v>
      </c>
      <c r="C53" s="28" t="s">
        <v>7</v>
      </c>
      <c r="D53" s="20" t="s">
        <v>51</v>
      </c>
      <c r="E53" s="20" t="s">
        <v>52</v>
      </c>
      <c r="F53" s="20" t="s">
        <v>53</v>
      </c>
      <c r="G53" s="20" t="s">
        <v>38</v>
      </c>
    </row>
    <row r="54" spans="1:7" ht="15">
      <c r="A54" s="19">
        <v>50</v>
      </c>
      <c r="B54" s="84"/>
      <c r="C54" s="20" t="s">
        <v>9</v>
      </c>
      <c r="D54" s="20" t="s">
        <v>31</v>
      </c>
      <c r="E54" s="20" t="s">
        <v>86</v>
      </c>
      <c r="F54" s="20" t="s">
        <v>5</v>
      </c>
      <c r="G54" s="20" t="s">
        <v>41</v>
      </c>
    </row>
    <row r="55" spans="1:7" ht="15">
      <c r="A55" s="19">
        <v>51</v>
      </c>
      <c r="B55" s="82">
        <v>44592</v>
      </c>
      <c r="C55" s="20" t="s">
        <v>29</v>
      </c>
      <c r="D55" s="20" t="s">
        <v>66</v>
      </c>
      <c r="E55" s="20" t="s">
        <v>52</v>
      </c>
      <c r="F55" s="20" t="s">
        <v>53</v>
      </c>
      <c r="G55" s="20" t="s">
        <v>4</v>
      </c>
    </row>
    <row r="56" spans="1:7" ht="15">
      <c r="A56" s="19">
        <v>52</v>
      </c>
      <c r="B56" s="84"/>
      <c r="C56" s="28">
        <v>0.6458333333333334</v>
      </c>
      <c r="D56" s="20" t="s">
        <v>91</v>
      </c>
      <c r="E56" s="20" t="s">
        <v>61</v>
      </c>
      <c r="F56" s="20" t="s">
        <v>5</v>
      </c>
      <c r="G56" s="20" t="s">
        <v>55</v>
      </c>
    </row>
  </sheetData>
  <sheetProtection/>
  <autoFilter ref="A4:H54"/>
  <mergeCells count="18">
    <mergeCell ref="B55:B56"/>
    <mergeCell ref="B16:B18"/>
    <mergeCell ref="B6:B9"/>
    <mergeCell ref="B22:B23"/>
    <mergeCell ref="B27:B28"/>
    <mergeCell ref="B29:B31"/>
    <mergeCell ref="B41:B44"/>
    <mergeCell ref="B50:B52"/>
    <mergeCell ref="B53:B54"/>
    <mergeCell ref="B10:B12"/>
    <mergeCell ref="B38:B40"/>
    <mergeCell ref="B46:B47"/>
    <mergeCell ref="B13:B15"/>
    <mergeCell ref="F1:G1"/>
    <mergeCell ref="A3:G3"/>
    <mergeCell ref="B32:B34"/>
    <mergeCell ref="B19:B21"/>
    <mergeCell ref="B36:B37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130" zoomScaleNormal="130" zoomScaleSheetLayoutView="130" workbookViewId="0" topLeftCell="A34">
      <selection activeCell="B44" sqref="B44:B46"/>
    </sheetView>
  </sheetViews>
  <sheetFormatPr defaultColWidth="9.140625" defaultRowHeight="15"/>
  <cols>
    <col min="1" max="1" width="3.7109375" style="0" customWidth="1"/>
    <col min="2" max="2" width="12.00390625" style="32" customWidth="1"/>
    <col min="3" max="3" width="7.00390625" style="14" customWidth="1"/>
    <col min="4" max="4" width="21.57421875" style="10" customWidth="1"/>
    <col min="5" max="5" width="12.28125" style="25" customWidth="1"/>
    <col min="6" max="6" width="17.00390625" style="25" customWidth="1"/>
    <col min="7" max="7" width="17.00390625" style="10" customWidth="1"/>
    <col min="8" max="8" width="10.421875" style="0" customWidth="1"/>
    <col min="9" max="9" width="6.7109375" style="0" customWidth="1"/>
    <col min="10" max="10" width="11.57421875" style="72" customWidth="1"/>
  </cols>
  <sheetData>
    <row r="1" spans="1:10" ht="30" customHeight="1">
      <c r="A1" s="30"/>
      <c r="B1" s="30"/>
      <c r="C1" s="30"/>
      <c r="D1" s="60"/>
      <c r="E1" s="61"/>
      <c r="F1" s="85" t="s">
        <v>37</v>
      </c>
      <c r="G1" s="85"/>
      <c r="H1" s="62"/>
      <c r="I1" s="62"/>
      <c r="J1" s="70"/>
    </row>
    <row r="2" spans="1:10" ht="15.75" customHeight="1">
      <c r="A2" s="30"/>
      <c r="B2" s="31"/>
      <c r="C2" s="31"/>
      <c r="D2" s="60"/>
      <c r="E2" s="61"/>
      <c r="F2" s="24"/>
      <c r="G2" s="9" t="s">
        <v>36</v>
      </c>
      <c r="H2" s="62"/>
      <c r="I2" s="62"/>
      <c r="J2" s="70"/>
    </row>
    <row r="3" spans="1:10" ht="39.75" customHeight="1">
      <c r="A3" s="102" t="s">
        <v>542</v>
      </c>
      <c r="B3" s="103"/>
      <c r="C3" s="103"/>
      <c r="D3" s="103"/>
      <c r="E3" s="103"/>
      <c r="F3" s="103"/>
      <c r="G3" s="103"/>
      <c r="H3" s="103"/>
      <c r="I3" s="103"/>
      <c r="J3" s="104"/>
    </row>
    <row r="4" spans="1:10" s="17" customFormat="1" ht="37.5" customHeight="1">
      <c r="A4" s="50" t="s">
        <v>3</v>
      </c>
      <c r="B4" s="54" t="s">
        <v>70</v>
      </c>
      <c r="C4" s="54" t="s">
        <v>71</v>
      </c>
      <c r="D4" s="54" t="s">
        <v>1</v>
      </c>
      <c r="E4" s="54" t="s">
        <v>72</v>
      </c>
      <c r="F4" s="55" t="s">
        <v>73</v>
      </c>
      <c r="G4" s="54" t="s">
        <v>2</v>
      </c>
      <c r="H4" s="43"/>
      <c r="I4" s="64" t="s">
        <v>467</v>
      </c>
      <c r="J4" s="69" t="s">
        <v>463</v>
      </c>
    </row>
    <row r="5" spans="1:10" s="17" customFormat="1" ht="13.5" customHeight="1">
      <c r="A5" s="50">
        <v>1</v>
      </c>
      <c r="B5" s="82">
        <v>45200</v>
      </c>
      <c r="C5" s="20" t="s">
        <v>7</v>
      </c>
      <c r="D5" s="20" t="s">
        <v>509</v>
      </c>
      <c r="E5" s="20" t="s">
        <v>52</v>
      </c>
      <c r="F5" s="20" t="s">
        <v>53</v>
      </c>
      <c r="G5" s="20" t="s">
        <v>38</v>
      </c>
      <c r="H5" s="75"/>
      <c r="I5" s="75"/>
      <c r="J5" s="76"/>
    </row>
    <row r="6" spans="1:10" s="17" customFormat="1" ht="13.5" customHeight="1">
      <c r="A6" s="50">
        <v>2</v>
      </c>
      <c r="B6" s="83"/>
      <c r="C6" s="20" t="s">
        <v>7</v>
      </c>
      <c r="D6" s="20" t="s">
        <v>546</v>
      </c>
      <c r="E6" s="20" t="s">
        <v>52</v>
      </c>
      <c r="F6" s="20" t="s">
        <v>187</v>
      </c>
      <c r="G6" s="20" t="s">
        <v>54</v>
      </c>
      <c r="H6" s="77"/>
      <c r="I6" s="77"/>
      <c r="J6" s="78"/>
    </row>
    <row r="7" spans="1:10" s="17" customFormat="1" ht="13.5" customHeight="1">
      <c r="A7" s="50">
        <v>3</v>
      </c>
      <c r="B7" s="83"/>
      <c r="C7" s="20" t="s">
        <v>7</v>
      </c>
      <c r="D7" s="20" t="s">
        <v>546</v>
      </c>
      <c r="E7" s="20" t="s">
        <v>524</v>
      </c>
      <c r="F7" s="20" t="s">
        <v>187</v>
      </c>
      <c r="G7" s="20" t="s">
        <v>54</v>
      </c>
      <c r="H7" s="77"/>
      <c r="I7" s="77"/>
      <c r="J7" s="78"/>
    </row>
    <row r="8" spans="1:10" s="17" customFormat="1" ht="13.5" customHeight="1">
      <c r="A8" s="50">
        <v>4</v>
      </c>
      <c r="B8" s="83"/>
      <c r="C8" s="20" t="s">
        <v>7</v>
      </c>
      <c r="D8" s="20" t="s">
        <v>142</v>
      </c>
      <c r="E8" s="20" t="s">
        <v>23</v>
      </c>
      <c r="F8" s="20" t="s">
        <v>24</v>
      </c>
      <c r="G8" s="20" t="s">
        <v>6</v>
      </c>
      <c r="H8" s="77"/>
      <c r="I8" s="77"/>
      <c r="J8" s="78"/>
    </row>
    <row r="9" spans="1:10" s="17" customFormat="1" ht="13.5" customHeight="1">
      <c r="A9" s="50">
        <v>5</v>
      </c>
      <c r="B9" s="83"/>
      <c r="C9" s="20" t="s">
        <v>7</v>
      </c>
      <c r="D9" s="20" t="s">
        <v>527</v>
      </c>
      <c r="E9" s="20" t="s">
        <v>43</v>
      </c>
      <c r="F9" s="20" t="s">
        <v>44</v>
      </c>
      <c r="G9" s="20" t="s">
        <v>39</v>
      </c>
      <c r="H9" s="77"/>
      <c r="I9" s="77"/>
      <c r="J9" s="78"/>
    </row>
    <row r="10" spans="1:10" s="17" customFormat="1" ht="13.5" customHeight="1">
      <c r="A10" s="50">
        <v>6</v>
      </c>
      <c r="B10" s="83"/>
      <c r="C10" s="20" t="s">
        <v>7</v>
      </c>
      <c r="D10" s="20" t="s">
        <v>527</v>
      </c>
      <c r="E10" s="20" t="s">
        <v>336</v>
      </c>
      <c r="F10" s="20" t="s">
        <v>44</v>
      </c>
      <c r="G10" s="20" t="s">
        <v>39</v>
      </c>
      <c r="H10" s="77"/>
      <c r="I10" s="77"/>
      <c r="J10" s="78"/>
    </row>
    <row r="11" spans="1:10" s="17" customFormat="1" ht="13.5" customHeight="1">
      <c r="A11" s="50">
        <v>7</v>
      </c>
      <c r="B11" s="20">
        <v>45203</v>
      </c>
      <c r="C11" s="28">
        <v>0.6875</v>
      </c>
      <c r="D11" s="20" t="s">
        <v>22</v>
      </c>
      <c r="E11" s="20" t="s">
        <v>324</v>
      </c>
      <c r="F11" s="20" t="s">
        <v>63</v>
      </c>
      <c r="G11" s="20" t="s">
        <v>21</v>
      </c>
      <c r="H11" s="77"/>
      <c r="I11" s="77"/>
      <c r="J11" s="78"/>
    </row>
    <row r="12" spans="1:10" s="17" customFormat="1" ht="13.5" customHeight="1">
      <c r="A12" s="50">
        <v>8</v>
      </c>
      <c r="B12" s="20">
        <v>45205</v>
      </c>
      <c r="C12" s="20" t="s">
        <v>118</v>
      </c>
      <c r="D12" s="20" t="s">
        <v>48</v>
      </c>
      <c r="E12" s="20" t="s">
        <v>543</v>
      </c>
      <c r="F12" s="20" t="s">
        <v>46</v>
      </c>
      <c r="G12" s="20" t="s">
        <v>39</v>
      </c>
      <c r="H12" s="77"/>
      <c r="I12" s="77"/>
      <c r="J12" s="78"/>
    </row>
    <row r="13" spans="1:10" s="17" customFormat="1" ht="13.5" customHeight="1">
      <c r="A13" s="50">
        <v>9</v>
      </c>
      <c r="B13" s="82">
        <v>45206</v>
      </c>
      <c r="C13" s="20" t="s">
        <v>7</v>
      </c>
      <c r="D13" s="20" t="s">
        <v>509</v>
      </c>
      <c r="E13" s="20" t="s">
        <v>52</v>
      </c>
      <c r="F13" s="20" t="s">
        <v>53</v>
      </c>
      <c r="G13" s="20" t="s">
        <v>38</v>
      </c>
      <c r="H13" s="77"/>
      <c r="I13" s="77"/>
      <c r="J13" s="78"/>
    </row>
    <row r="14" spans="1:10" s="17" customFormat="1" ht="13.5" customHeight="1">
      <c r="A14" s="50">
        <v>10</v>
      </c>
      <c r="B14" s="83"/>
      <c r="C14" s="20" t="s">
        <v>7</v>
      </c>
      <c r="D14" s="20" t="s">
        <v>12</v>
      </c>
      <c r="E14" s="20" t="s">
        <v>169</v>
      </c>
      <c r="F14" s="20" t="s">
        <v>46</v>
      </c>
      <c r="G14" s="20" t="s">
        <v>30</v>
      </c>
      <c r="H14" s="77"/>
      <c r="I14" s="77"/>
      <c r="J14" s="78"/>
    </row>
    <row r="15" spans="1:10" s="17" customFormat="1" ht="15.75" customHeight="1">
      <c r="A15" s="50">
        <v>11</v>
      </c>
      <c r="B15" s="83"/>
      <c r="C15" s="20" t="s">
        <v>7</v>
      </c>
      <c r="D15" s="20" t="s">
        <v>25</v>
      </c>
      <c r="E15" s="20" t="s">
        <v>43</v>
      </c>
      <c r="F15" s="20" t="s">
        <v>44</v>
      </c>
      <c r="G15" s="20" t="s">
        <v>6</v>
      </c>
      <c r="H15" s="77"/>
      <c r="I15" s="77"/>
      <c r="J15" s="78"/>
    </row>
    <row r="16" spans="1:10" s="17" customFormat="1" ht="15.75" customHeight="1" hidden="1">
      <c r="A16" s="50">
        <v>12</v>
      </c>
      <c r="B16" s="83"/>
      <c r="C16" s="20"/>
      <c r="D16" s="20"/>
      <c r="E16" s="20"/>
      <c r="F16" s="20"/>
      <c r="G16" s="20"/>
      <c r="H16" s="77"/>
      <c r="I16" s="77"/>
      <c r="J16" s="78"/>
    </row>
    <row r="17" spans="1:10" s="17" customFormat="1" ht="15.75" customHeight="1">
      <c r="A17" s="50">
        <v>13</v>
      </c>
      <c r="B17" s="84"/>
      <c r="C17" s="20" t="s">
        <v>8</v>
      </c>
      <c r="D17" s="20" t="s">
        <v>56</v>
      </c>
      <c r="E17" s="20" t="s">
        <v>45</v>
      </c>
      <c r="F17" s="20" t="s">
        <v>46</v>
      </c>
      <c r="G17" s="20" t="s">
        <v>38</v>
      </c>
      <c r="H17" s="77"/>
      <c r="I17" s="77"/>
      <c r="J17" s="78"/>
    </row>
    <row r="18" spans="1:10" s="17" customFormat="1" ht="15.75" customHeight="1" hidden="1">
      <c r="A18" s="50">
        <v>14</v>
      </c>
      <c r="B18" s="20"/>
      <c r="C18" s="20"/>
      <c r="D18" s="20"/>
      <c r="E18" s="20"/>
      <c r="F18" s="20"/>
      <c r="G18" s="20"/>
      <c r="H18" s="77"/>
      <c r="I18" s="77"/>
      <c r="J18" s="78"/>
    </row>
    <row r="19" spans="1:10" s="17" customFormat="1" ht="15.75" customHeight="1">
      <c r="A19" s="50">
        <v>15</v>
      </c>
      <c r="B19" s="82">
        <v>45207</v>
      </c>
      <c r="C19" s="20" t="s">
        <v>7</v>
      </c>
      <c r="D19" s="20" t="s">
        <v>509</v>
      </c>
      <c r="E19" s="20" t="s">
        <v>52</v>
      </c>
      <c r="F19" s="20" t="s">
        <v>53</v>
      </c>
      <c r="G19" s="20" t="s">
        <v>38</v>
      </c>
      <c r="H19" s="77"/>
      <c r="I19" s="77"/>
      <c r="J19" s="78"/>
    </row>
    <row r="20" spans="1:10" s="17" customFormat="1" ht="15.75" customHeight="1">
      <c r="A20" s="50">
        <v>16</v>
      </c>
      <c r="B20" s="83"/>
      <c r="C20" s="20" t="s">
        <v>7</v>
      </c>
      <c r="D20" s="20" t="s">
        <v>48</v>
      </c>
      <c r="E20" s="20" t="s">
        <v>49</v>
      </c>
      <c r="F20" s="20" t="s">
        <v>46</v>
      </c>
      <c r="G20" s="20" t="s">
        <v>50</v>
      </c>
      <c r="H20" s="77"/>
      <c r="I20" s="77"/>
      <c r="J20" s="78"/>
    </row>
    <row r="21" spans="1:10" s="17" customFormat="1" ht="13.5" customHeight="1">
      <c r="A21" s="50">
        <v>17</v>
      </c>
      <c r="B21" s="83"/>
      <c r="C21" s="20" t="s">
        <v>7</v>
      </c>
      <c r="D21" s="20" t="s">
        <v>47</v>
      </c>
      <c r="E21" s="20" t="s">
        <v>150</v>
      </c>
      <c r="F21" s="20" t="s">
        <v>46</v>
      </c>
      <c r="G21" s="20" t="s">
        <v>27</v>
      </c>
      <c r="H21" s="77"/>
      <c r="I21" s="77"/>
      <c r="J21" s="78"/>
    </row>
    <row r="22" spans="1:10" s="17" customFormat="1" ht="23.25" customHeight="1">
      <c r="A22" s="50">
        <v>18</v>
      </c>
      <c r="B22" s="83"/>
      <c r="C22" s="20" t="s">
        <v>7</v>
      </c>
      <c r="D22" s="20" t="s">
        <v>48</v>
      </c>
      <c r="E22" s="20" t="s">
        <v>543</v>
      </c>
      <c r="F22" s="20" t="s">
        <v>46</v>
      </c>
      <c r="G22" s="21" t="s">
        <v>547</v>
      </c>
      <c r="H22" s="77"/>
      <c r="I22" s="77"/>
      <c r="J22" s="78"/>
    </row>
    <row r="23" spans="1:10" s="17" customFormat="1" ht="15" customHeight="1">
      <c r="A23" s="50">
        <v>19</v>
      </c>
      <c r="B23" s="84"/>
      <c r="C23" s="20" t="s">
        <v>129</v>
      </c>
      <c r="D23" s="20" t="s">
        <v>33</v>
      </c>
      <c r="E23" s="20" t="s">
        <v>43</v>
      </c>
      <c r="F23" s="20" t="s">
        <v>44</v>
      </c>
      <c r="G23" s="20" t="s">
        <v>39</v>
      </c>
      <c r="H23" s="77"/>
      <c r="I23" s="77"/>
      <c r="J23" s="78"/>
    </row>
    <row r="24" spans="1:10" s="17" customFormat="1" ht="15" customHeight="1">
      <c r="A24" s="50">
        <v>20</v>
      </c>
      <c r="B24" s="82">
        <v>45213</v>
      </c>
      <c r="C24" s="20" t="s">
        <v>7</v>
      </c>
      <c r="D24" s="20" t="s">
        <v>509</v>
      </c>
      <c r="E24" s="20" t="s">
        <v>52</v>
      </c>
      <c r="F24" s="20" t="s">
        <v>53</v>
      </c>
      <c r="G24" s="20" t="s">
        <v>38</v>
      </c>
      <c r="H24" s="77"/>
      <c r="I24" s="77"/>
      <c r="J24" s="78"/>
    </row>
    <row r="25" spans="1:10" s="17" customFormat="1" ht="15" customHeight="1">
      <c r="A25" s="50">
        <v>21</v>
      </c>
      <c r="B25" s="83"/>
      <c r="C25" s="20" t="s">
        <v>7</v>
      </c>
      <c r="D25" s="20" t="s">
        <v>109</v>
      </c>
      <c r="E25" s="20" t="s">
        <v>169</v>
      </c>
      <c r="F25" s="20" t="s">
        <v>46</v>
      </c>
      <c r="G25" s="20" t="s">
        <v>4</v>
      </c>
      <c r="H25" s="77"/>
      <c r="I25" s="77"/>
      <c r="J25" s="78"/>
    </row>
    <row r="26" spans="1:10" s="17" customFormat="1" ht="15" customHeight="1">
      <c r="A26" s="50">
        <v>22</v>
      </c>
      <c r="B26" s="83"/>
      <c r="C26" s="20" t="s">
        <v>7</v>
      </c>
      <c r="D26" s="20" t="s">
        <v>17</v>
      </c>
      <c r="E26" s="20" t="s">
        <v>43</v>
      </c>
      <c r="F26" s="20" t="s">
        <v>44</v>
      </c>
      <c r="G26" s="20" t="s">
        <v>77</v>
      </c>
      <c r="H26" s="77"/>
      <c r="I26" s="77"/>
      <c r="J26" s="78"/>
    </row>
    <row r="27" spans="1:10" s="17" customFormat="1" ht="24" customHeight="1">
      <c r="A27" s="50">
        <v>23</v>
      </c>
      <c r="B27" s="84"/>
      <c r="C27" s="20" t="s">
        <v>7</v>
      </c>
      <c r="D27" s="20" t="s">
        <v>48</v>
      </c>
      <c r="E27" s="20" t="s">
        <v>543</v>
      </c>
      <c r="F27" s="20" t="s">
        <v>46</v>
      </c>
      <c r="G27" s="21" t="s">
        <v>547</v>
      </c>
      <c r="H27" s="77"/>
      <c r="I27" s="77"/>
      <c r="J27" s="78"/>
    </row>
    <row r="28" spans="1:10" s="17" customFormat="1" ht="15" customHeight="1">
      <c r="A28" s="50">
        <v>24</v>
      </c>
      <c r="B28" s="82">
        <v>45214</v>
      </c>
      <c r="C28" s="20" t="s">
        <v>7</v>
      </c>
      <c r="D28" s="20" t="s">
        <v>509</v>
      </c>
      <c r="E28" s="20" t="s">
        <v>52</v>
      </c>
      <c r="F28" s="20" t="s">
        <v>53</v>
      </c>
      <c r="G28" s="20" t="s">
        <v>38</v>
      </c>
      <c r="H28" s="77"/>
      <c r="I28" s="77"/>
      <c r="J28" s="78"/>
    </row>
    <row r="29" spans="1:10" s="17" customFormat="1" ht="24.75" customHeight="1">
      <c r="A29" s="50">
        <v>25</v>
      </c>
      <c r="B29" s="83"/>
      <c r="C29" s="20" t="s">
        <v>7</v>
      </c>
      <c r="D29" s="20" t="s">
        <v>48</v>
      </c>
      <c r="E29" s="20" t="s">
        <v>543</v>
      </c>
      <c r="F29" s="20" t="s">
        <v>46</v>
      </c>
      <c r="G29" s="21" t="s">
        <v>547</v>
      </c>
      <c r="H29" s="77"/>
      <c r="I29" s="77"/>
      <c r="J29" s="78"/>
    </row>
    <row r="30" spans="1:10" s="17" customFormat="1" ht="15" customHeight="1">
      <c r="A30" s="50">
        <v>26</v>
      </c>
      <c r="B30" s="84"/>
      <c r="C30" s="20" t="s">
        <v>7</v>
      </c>
      <c r="D30" s="20" t="s">
        <v>65</v>
      </c>
      <c r="E30" s="20" t="s">
        <v>283</v>
      </c>
      <c r="F30" s="20" t="s">
        <v>46</v>
      </c>
      <c r="G30" s="20" t="s">
        <v>30</v>
      </c>
      <c r="H30" s="77"/>
      <c r="I30" s="77"/>
      <c r="J30" s="78"/>
    </row>
    <row r="31" spans="1:10" s="17" customFormat="1" ht="15" customHeight="1">
      <c r="A31" s="50">
        <v>27</v>
      </c>
      <c r="B31" s="20">
        <v>45216</v>
      </c>
      <c r="C31" s="20" t="s">
        <v>26</v>
      </c>
      <c r="D31" s="20" t="s">
        <v>544</v>
      </c>
      <c r="E31" s="20" t="s">
        <v>45</v>
      </c>
      <c r="F31" s="20" t="s">
        <v>46</v>
      </c>
      <c r="G31" s="20" t="s">
        <v>21</v>
      </c>
      <c r="H31" s="77"/>
      <c r="I31" s="77"/>
      <c r="J31" s="78"/>
    </row>
    <row r="32" spans="1:10" s="17" customFormat="1" ht="15" customHeight="1">
      <c r="A32" s="50">
        <v>28</v>
      </c>
      <c r="B32" s="20">
        <v>45218</v>
      </c>
      <c r="C32" s="28">
        <v>0.4375</v>
      </c>
      <c r="D32" s="20" t="s">
        <v>62</v>
      </c>
      <c r="E32" s="20" t="s">
        <v>45</v>
      </c>
      <c r="F32" s="20" t="s">
        <v>46</v>
      </c>
      <c r="G32" s="20" t="s">
        <v>55</v>
      </c>
      <c r="H32" s="77"/>
      <c r="I32" s="77"/>
      <c r="J32" s="78"/>
    </row>
    <row r="33" spans="1:10" s="17" customFormat="1" ht="15" customHeight="1">
      <c r="A33" s="50">
        <v>29</v>
      </c>
      <c r="B33" s="82">
        <v>45220</v>
      </c>
      <c r="C33" s="20" t="s">
        <v>7</v>
      </c>
      <c r="D33" s="20" t="s">
        <v>509</v>
      </c>
      <c r="E33" s="20" t="s">
        <v>52</v>
      </c>
      <c r="F33" s="20" t="s">
        <v>53</v>
      </c>
      <c r="G33" s="20" t="s">
        <v>38</v>
      </c>
      <c r="H33" s="77"/>
      <c r="I33" s="77"/>
      <c r="J33" s="78"/>
    </row>
    <row r="34" spans="1:10" s="17" customFormat="1" ht="15" customHeight="1">
      <c r="A34" s="50">
        <v>30</v>
      </c>
      <c r="B34" s="83"/>
      <c r="C34" s="20" t="s">
        <v>7</v>
      </c>
      <c r="D34" s="20" t="s">
        <v>28</v>
      </c>
      <c r="E34" s="20" t="s">
        <v>169</v>
      </c>
      <c r="F34" s="20" t="s">
        <v>46</v>
      </c>
      <c r="G34" s="20" t="s">
        <v>4</v>
      </c>
      <c r="H34" s="77"/>
      <c r="I34" s="77"/>
      <c r="J34" s="78"/>
    </row>
    <row r="35" spans="1:10" s="17" customFormat="1" ht="15" customHeight="1">
      <c r="A35" s="50">
        <v>31</v>
      </c>
      <c r="B35" s="83"/>
      <c r="C35" s="20" t="s">
        <v>7</v>
      </c>
      <c r="D35" s="20" t="s">
        <v>11</v>
      </c>
      <c r="E35" s="20" t="s">
        <v>43</v>
      </c>
      <c r="F35" s="20" t="s">
        <v>44</v>
      </c>
      <c r="G35" s="20" t="s">
        <v>38</v>
      </c>
      <c r="H35" s="77"/>
      <c r="I35" s="77"/>
      <c r="J35" s="78"/>
    </row>
    <row r="36" spans="1:10" s="17" customFormat="1" ht="22.5" customHeight="1">
      <c r="A36" s="50">
        <v>32</v>
      </c>
      <c r="B36" s="83"/>
      <c r="C36" s="48" t="s">
        <v>7</v>
      </c>
      <c r="D36" s="48" t="s">
        <v>48</v>
      </c>
      <c r="E36" s="48" t="s">
        <v>543</v>
      </c>
      <c r="F36" s="48" t="s">
        <v>46</v>
      </c>
      <c r="G36" s="21" t="s">
        <v>547</v>
      </c>
      <c r="H36" s="77"/>
      <c r="I36" s="77"/>
      <c r="J36" s="78"/>
    </row>
    <row r="37" spans="1:10" s="17" customFormat="1" ht="15" customHeight="1">
      <c r="A37" s="50">
        <v>33</v>
      </c>
      <c r="B37" s="82">
        <v>45221</v>
      </c>
      <c r="C37" s="20" t="s">
        <v>7</v>
      </c>
      <c r="D37" s="20" t="s">
        <v>509</v>
      </c>
      <c r="E37" s="20" t="s">
        <v>52</v>
      </c>
      <c r="F37" s="20" t="s">
        <v>53</v>
      </c>
      <c r="G37" s="20" t="s">
        <v>38</v>
      </c>
      <c r="H37" s="77"/>
      <c r="I37" s="77"/>
      <c r="J37" s="78"/>
    </row>
    <row r="38" spans="1:10" s="17" customFormat="1" ht="15" customHeight="1">
      <c r="A38" s="50">
        <v>34</v>
      </c>
      <c r="B38" s="83"/>
      <c r="C38" s="20" t="s">
        <v>129</v>
      </c>
      <c r="D38" s="20" t="s">
        <v>31</v>
      </c>
      <c r="E38" s="20" t="s">
        <v>43</v>
      </c>
      <c r="F38" s="20" t="s">
        <v>44</v>
      </c>
      <c r="G38" s="20" t="s">
        <v>41</v>
      </c>
      <c r="H38" s="77"/>
      <c r="I38" s="77"/>
      <c r="J38" s="78"/>
    </row>
    <row r="39" spans="1:10" s="17" customFormat="1" ht="15" customHeight="1">
      <c r="A39" s="50">
        <v>35</v>
      </c>
      <c r="B39" s="83"/>
      <c r="C39" s="20" t="s">
        <v>7</v>
      </c>
      <c r="D39" s="20" t="s">
        <v>48</v>
      </c>
      <c r="E39" s="20" t="s">
        <v>49</v>
      </c>
      <c r="F39" s="20" t="s">
        <v>46</v>
      </c>
      <c r="G39" s="20" t="s">
        <v>50</v>
      </c>
      <c r="H39" s="77"/>
      <c r="I39" s="77"/>
      <c r="J39" s="78"/>
    </row>
    <row r="40" spans="1:10" s="17" customFormat="1" ht="15" customHeight="1">
      <c r="A40" s="50">
        <v>36</v>
      </c>
      <c r="B40" s="84"/>
      <c r="C40" s="20" t="s">
        <v>7</v>
      </c>
      <c r="D40" s="20" t="s">
        <v>47</v>
      </c>
      <c r="E40" s="20" t="s">
        <v>150</v>
      </c>
      <c r="F40" s="20" t="s">
        <v>46</v>
      </c>
      <c r="G40" s="20" t="s">
        <v>27</v>
      </c>
      <c r="H40" s="77"/>
      <c r="I40" s="77"/>
      <c r="J40" s="78"/>
    </row>
    <row r="41" spans="1:10" s="17" customFormat="1" ht="15" customHeight="1">
      <c r="A41" s="50">
        <v>37</v>
      </c>
      <c r="B41" s="20">
        <v>45223</v>
      </c>
      <c r="C41" s="20" t="s">
        <v>29</v>
      </c>
      <c r="D41" s="20" t="s">
        <v>65</v>
      </c>
      <c r="E41" s="20" t="s">
        <v>545</v>
      </c>
      <c r="F41" s="20" t="s">
        <v>46</v>
      </c>
      <c r="G41" s="20" t="s">
        <v>30</v>
      </c>
      <c r="H41" s="77"/>
      <c r="I41" s="77"/>
      <c r="J41" s="78"/>
    </row>
    <row r="42" spans="1:10" s="17" customFormat="1" ht="15" customHeight="1">
      <c r="A42" s="50">
        <v>38</v>
      </c>
      <c r="B42" s="20">
        <v>45224</v>
      </c>
      <c r="C42" s="20" t="s">
        <v>29</v>
      </c>
      <c r="D42" s="20" t="s">
        <v>65</v>
      </c>
      <c r="E42" s="20" t="s">
        <v>545</v>
      </c>
      <c r="F42" s="20" t="s">
        <v>46</v>
      </c>
      <c r="G42" s="20" t="s">
        <v>30</v>
      </c>
      <c r="H42" s="77"/>
      <c r="I42" s="77"/>
      <c r="J42" s="78"/>
    </row>
    <row r="43" spans="1:10" s="17" customFormat="1" ht="15" customHeight="1">
      <c r="A43" s="50">
        <v>39</v>
      </c>
      <c r="B43" s="20">
        <v>45225</v>
      </c>
      <c r="C43" s="20" t="s">
        <v>29</v>
      </c>
      <c r="D43" s="20" t="s">
        <v>65</v>
      </c>
      <c r="E43" s="20" t="s">
        <v>545</v>
      </c>
      <c r="F43" s="20" t="s">
        <v>46</v>
      </c>
      <c r="G43" s="20" t="s">
        <v>30</v>
      </c>
      <c r="H43" s="77"/>
      <c r="I43" s="77"/>
      <c r="J43" s="78"/>
    </row>
    <row r="44" spans="1:10" s="17" customFormat="1" ht="15" customHeight="1">
      <c r="A44" s="50">
        <v>40</v>
      </c>
      <c r="B44" s="87">
        <v>45227</v>
      </c>
      <c r="C44" s="20" t="s">
        <v>7</v>
      </c>
      <c r="D44" s="20" t="s">
        <v>509</v>
      </c>
      <c r="E44" s="20" t="s">
        <v>52</v>
      </c>
      <c r="F44" s="20" t="s">
        <v>53</v>
      </c>
      <c r="G44" s="20" t="s">
        <v>38</v>
      </c>
      <c r="H44" s="77"/>
      <c r="I44" s="77"/>
      <c r="J44" s="78"/>
    </row>
    <row r="45" spans="1:10" s="17" customFormat="1" ht="15" customHeight="1">
      <c r="A45" s="50">
        <v>41</v>
      </c>
      <c r="B45" s="87"/>
      <c r="C45" s="20" t="s">
        <v>7</v>
      </c>
      <c r="D45" s="20" t="s">
        <v>25</v>
      </c>
      <c r="E45" s="20" t="s">
        <v>45</v>
      </c>
      <c r="F45" s="20" t="s">
        <v>46</v>
      </c>
      <c r="G45" s="20" t="s">
        <v>6</v>
      </c>
      <c r="H45" s="77"/>
      <c r="I45" s="77"/>
      <c r="J45" s="78"/>
    </row>
    <row r="46" spans="1:10" s="17" customFormat="1" ht="15" customHeight="1">
      <c r="A46" s="50">
        <v>42</v>
      </c>
      <c r="B46" s="87"/>
      <c r="C46" s="20" t="s">
        <v>7</v>
      </c>
      <c r="D46" s="20" t="s">
        <v>22</v>
      </c>
      <c r="E46" s="20" t="s">
        <v>43</v>
      </c>
      <c r="F46" s="20" t="s">
        <v>44</v>
      </c>
      <c r="G46" s="20" t="s">
        <v>21</v>
      </c>
      <c r="H46" s="77"/>
      <c r="I46" s="77"/>
      <c r="J46" s="78"/>
    </row>
    <row r="47" spans="1:10" s="17" customFormat="1" ht="15" customHeight="1">
      <c r="A47" s="50">
        <v>43</v>
      </c>
      <c r="B47" s="20">
        <v>45228</v>
      </c>
      <c r="C47" s="20" t="s">
        <v>7</v>
      </c>
      <c r="D47" s="20" t="s">
        <v>509</v>
      </c>
      <c r="E47" s="20" t="s">
        <v>52</v>
      </c>
      <c r="F47" s="20" t="s">
        <v>53</v>
      </c>
      <c r="G47" s="20" t="s">
        <v>38</v>
      </c>
      <c r="H47" s="77"/>
      <c r="I47" s="77"/>
      <c r="J47" s="78"/>
    </row>
    <row r="48" spans="1:10" s="17" customFormat="1" ht="15" customHeight="1">
      <c r="A48" s="81"/>
      <c r="B48" s="77"/>
      <c r="C48" s="77"/>
      <c r="D48" s="77"/>
      <c r="E48" s="77"/>
      <c r="F48" s="77"/>
      <c r="G48" s="77"/>
      <c r="H48" s="77"/>
      <c r="I48" s="77"/>
      <c r="J48" s="78"/>
    </row>
    <row r="49" spans="1:10" s="17" customFormat="1" ht="15" customHeight="1">
      <c r="A49" s="81"/>
      <c r="B49" s="77"/>
      <c r="C49" s="77"/>
      <c r="D49" s="77"/>
      <c r="E49" s="77"/>
      <c r="F49" s="77"/>
      <c r="G49" s="77"/>
      <c r="H49" s="77"/>
      <c r="I49" s="77"/>
      <c r="J49" s="78"/>
    </row>
    <row r="50" spans="1:10" s="17" customFormat="1" ht="15" customHeight="1">
      <c r="A50" s="81"/>
      <c r="B50" s="77"/>
      <c r="C50" s="77"/>
      <c r="D50" s="77"/>
      <c r="E50" s="77"/>
      <c r="F50" s="77"/>
      <c r="G50" s="77"/>
      <c r="H50" s="77"/>
      <c r="I50" s="77"/>
      <c r="J50" s="78"/>
    </row>
    <row r="51" spans="1:10" s="17" customFormat="1" ht="15" customHeight="1">
      <c r="A51" s="81"/>
      <c r="B51" s="77"/>
      <c r="C51" s="77"/>
      <c r="D51" s="77"/>
      <c r="E51" s="77"/>
      <c r="F51" s="77"/>
      <c r="G51" s="77"/>
      <c r="H51" s="77"/>
      <c r="I51" s="77"/>
      <c r="J51" s="78"/>
    </row>
    <row r="52" spans="1:10" s="17" customFormat="1" ht="15" customHeight="1">
      <c r="A52" s="81"/>
      <c r="B52" s="77"/>
      <c r="C52" s="77"/>
      <c r="D52" s="77"/>
      <c r="E52" s="77"/>
      <c r="F52" s="77"/>
      <c r="G52" s="77"/>
      <c r="H52" s="77"/>
      <c r="I52" s="77"/>
      <c r="J52" s="78"/>
    </row>
    <row r="53" spans="1:10" s="17" customFormat="1" ht="15" customHeight="1">
      <c r="A53" s="81"/>
      <c r="B53" s="77"/>
      <c r="C53" s="77"/>
      <c r="D53" s="77"/>
      <c r="E53" s="77"/>
      <c r="F53" s="77"/>
      <c r="G53" s="77"/>
      <c r="H53" s="77"/>
      <c r="I53" s="77"/>
      <c r="J53" s="78"/>
    </row>
    <row r="54" spans="1:10" s="17" customFormat="1" ht="15" customHeight="1">
      <c r="A54" s="81"/>
      <c r="B54" s="77"/>
      <c r="C54" s="77"/>
      <c r="D54" s="77"/>
      <c r="E54" s="77"/>
      <c r="F54" s="77"/>
      <c r="G54" s="77"/>
      <c r="H54" s="77"/>
      <c r="I54" s="77"/>
      <c r="J54" s="78"/>
    </row>
    <row r="55" spans="1:10" s="17" customFormat="1" ht="15" customHeight="1">
      <c r="A55" s="81"/>
      <c r="B55" s="77"/>
      <c r="C55" s="77"/>
      <c r="D55" s="77"/>
      <c r="E55" s="77"/>
      <c r="F55" s="77"/>
      <c r="G55" s="77"/>
      <c r="H55" s="79"/>
      <c r="I55" s="79"/>
      <c r="J55" s="80"/>
    </row>
    <row r="56" spans="9:10" ht="15">
      <c r="I56" s="73">
        <f>SUM(I5:I55)</f>
        <v>0</v>
      </c>
      <c r="J56" s="74">
        <f>SUM(J5:J55)</f>
        <v>0</v>
      </c>
    </row>
  </sheetData>
  <sheetProtection/>
  <autoFilter ref="A4:G55"/>
  <mergeCells count="10">
    <mergeCell ref="B44:B46"/>
    <mergeCell ref="B24:B27"/>
    <mergeCell ref="F1:G1"/>
    <mergeCell ref="A3:J3"/>
    <mergeCell ref="B5:B10"/>
    <mergeCell ref="B13:B17"/>
    <mergeCell ref="B19:B23"/>
    <mergeCell ref="B28:B30"/>
    <mergeCell ref="B33:B36"/>
    <mergeCell ref="B37:B40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4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0.421875" style="0" customWidth="1"/>
    <col min="2" max="2" width="19.57421875" style="0" customWidth="1"/>
    <col min="3" max="3" width="17.57421875" style="0" customWidth="1"/>
    <col min="4" max="4" width="14.00390625" style="0" customWidth="1"/>
    <col min="6" max="6" width="11.8515625" style="0" customWidth="1"/>
  </cols>
  <sheetData>
    <row r="2" ht="15.75">
      <c r="C2" s="7"/>
    </row>
    <row r="3" spans="1:6" ht="15.75">
      <c r="A3" s="4" t="s">
        <v>0</v>
      </c>
      <c r="B3" s="4" t="s">
        <v>13</v>
      </c>
      <c r="C3" s="4" t="s">
        <v>14</v>
      </c>
      <c r="D3" s="4" t="s">
        <v>15</v>
      </c>
      <c r="E3" s="5" t="s">
        <v>16</v>
      </c>
      <c r="F3" s="5" t="s">
        <v>18</v>
      </c>
    </row>
    <row r="4" spans="1:6" ht="15.75">
      <c r="A4" s="6"/>
      <c r="B4" s="4"/>
      <c r="C4" s="4"/>
      <c r="D4" s="4"/>
      <c r="E4" s="5"/>
      <c r="F4" s="5"/>
    </row>
    <row r="5" spans="1:6" ht="15.75">
      <c r="A5" s="6"/>
      <c r="B5" s="4"/>
      <c r="C5" s="4"/>
      <c r="D5" s="4"/>
      <c r="E5" s="5"/>
      <c r="F5" s="5"/>
    </row>
    <row r="6" spans="1:6" ht="15">
      <c r="A6" s="3"/>
      <c r="B6" s="2"/>
      <c r="C6" s="2"/>
      <c r="D6" s="2"/>
      <c r="E6" s="2"/>
      <c r="F6" s="2"/>
    </row>
    <row r="7" spans="1:6" ht="15">
      <c r="A7" s="3"/>
      <c r="B7" s="2"/>
      <c r="C7" s="2"/>
      <c r="D7" s="2"/>
      <c r="E7" s="2"/>
      <c r="F7" s="2"/>
    </row>
    <row r="8" spans="1:6" ht="15">
      <c r="A8" s="3"/>
      <c r="B8" s="2"/>
      <c r="C8" s="2"/>
      <c r="D8" s="2"/>
      <c r="E8" s="2"/>
      <c r="F8" s="2"/>
    </row>
    <row r="9" spans="1:6" ht="15">
      <c r="A9" s="3"/>
      <c r="B9" s="2"/>
      <c r="C9" s="2"/>
      <c r="D9" s="2"/>
      <c r="E9" s="2"/>
      <c r="F9" s="2"/>
    </row>
    <row r="10" spans="1:6" ht="15">
      <c r="A10" s="3"/>
      <c r="B10" s="2"/>
      <c r="C10" s="2"/>
      <c r="D10" s="2"/>
      <c r="E10" s="2"/>
      <c r="F10" s="2"/>
    </row>
    <row r="11" spans="1:6" ht="15">
      <c r="A11" s="3"/>
      <c r="B11" s="2"/>
      <c r="C11" s="2"/>
      <c r="D11" s="2"/>
      <c r="E11" s="2"/>
      <c r="F11" s="2"/>
    </row>
    <row r="12" spans="1:6" ht="15">
      <c r="A12" s="3"/>
      <c r="B12" s="2"/>
      <c r="C12" s="2"/>
      <c r="D12" s="2"/>
      <c r="E12" s="2"/>
      <c r="F12" s="2"/>
    </row>
    <row r="13" spans="1:6" ht="15">
      <c r="A13" s="3"/>
      <c r="B13" s="2"/>
      <c r="C13" s="2"/>
      <c r="D13" s="2"/>
      <c r="E13" s="2"/>
      <c r="F13" s="2"/>
    </row>
    <row r="14" spans="1:6" ht="15">
      <c r="A14" s="3"/>
      <c r="B14" s="2"/>
      <c r="C14" s="2"/>
      <c r="D14" s="2"/>
      <c r="E14" s="2"/>
      <c r="F14" s="2"/>
    </row>
    <row r="15" spans="1:6" ht="15">
      <c r="A15" s="3"/>
      <c r="B15" s="2"/>
      <c r="C15" s="2"/>
      <c r="D15" s="2"/>
      <c r="E15" s="2"/>
      <c r="F15" s="2"/>
    </row>
    <row r="16" spans="1:6" ht="15">
      <c r="A16" s="3"/>
      <c r="B16" s="2"/>
      <c r="C16" s="2"/>
      <c r="D16" s="2"/>
      <c r="E16" s="2"/>
      <c r="F16" s="2"/>
    </row>
    <row r="17" spans="1:6" ht="15">
      <c r="A17" s="3"/>
      <c r="B17" s="2"/>
      <c r="C17" s="2"/>
      <c r="D17" s="2"/>
      <c r="E17" s="2"/>
      <c r="F17" s="2"/>
    </row>
    <row r="18" spans="1:6" ht="15">
      <c r="A18" s="3"/>
      <c r="B18" s="2"/>
      <c r="C18" s="2"/>
      <c r="D18" s="2"/>
      <c r="E18" s="2"/>
      <c r="F18" s="2"/>
    </row>
    <row r="19" spans="1:6" ht="15">
      <c r="A19" s="3"/>
      <c r="B19" s="2"/>
      <c r="C19" s="2"/>
      <c r="D19" s="2"/>
      <c r="E19" s="2"/>
      <c r="F19" s="2"/>
    </row>
    <row r="20" spans="1:6" ht="15">
      <c r="A20" s="3"/>
      <c r="B20" s="2"/>
      <c r="C20" s="2"/>
      <c r="D20" s="2"/>
      <c r="E20" s="2"/>
      <c r="F20" s="2"/>
    </row>
    <row r="21" spans="1:6" ht="15">
      <c r="A21" s="3"/>
      <c r="B21" s="2"/>
      <c r="C21" s="2"/>
      <c r="D21" s="2"/>
      <c r="E21" s="2"/>
      <c r="F21" s="2"/>
    </row>
    <row r="22" spans="1:6" ht="15">
      <c r="A22" s="3"/>
      <c r="B22" s="2"/>
      <c r="C22" s="2"/>
      <c r="D22" s="2"/>
      <c r="E22" s="2"/>
      <c r="F22" s="2"/>
    </row>
    <row r="23" spans="1:6" ht="15">
      <c r="A23" s="3"/>
      <c r="B23" s="2"/>
      <c r="C23" s="2"/>
      <c r="D23" s="2"/>
      <c r="E23" s="2"/>
      <c r="F23" s="2"/>
    </row>
    <row r="24" spans="1:6" ht="15">
      <c r="A24" s="3"/>
      <c r="B24" s="2"/>
      <c r="C24" s="2"/>
      <c r="D24" s="2"/>
      <c r="E24" s="2"/>
      <c r="F24" s="2"/>
    </row>
    <row r="25" spans="1:6" ht="15">
      <c r="A25" s="3"/>
      <c r="B25" s="2"/>
      <c r="C25" s="2"/>
      <c r="D25" s="2"/>
      <c r="E25" s="2"/>
      <c r="F25" s="2"/>
    </row>
    <row r="26" spans="1:6" ht="15">
      <c r="A26" s="3"/>
      <c r="B26" s="2"/>
      <c r="C26" s="2"/>
      <c r="D26" s="2"/>
      <c r="E26" s="2"/>
      <c r="F26" s="2"/>
    </row>
    <row r="27" spans="1:6" ht="15">
      <c r="A27" s="3"/>
      <c r="B27" s="2"/>
      <c r="C27" s="2"/>
      <c r="D27" s="2"/>
      <c r="E27" s="2"/>
      <c r="F27" s="2"/>
    </row>
    <row r="28" spans="1:6" ht="15">
      <c r="A28" s="3"/>
      <c r="B28" s="2"/>
      <c r="C28" s="2"/>
      <c r="D28" s="2"/>
      <c r="E28" s="2"/>
      <c r="F28" s="2"/>
    </row>
    <row r="29" spans="1:6" ht="15">
      <c r="A29" s="3"/>
      <c r="B29" s="2"/>
      <c r="C29" s="2"/>
      <c r="D29" s="2"/>
      <c r="E29" s="2"/>
      <c r="F29" s="2"/>
    </row>
    <row r="30" spans="1:6" ht="15">
      <c r="A30" s="3"/>
      <c r="B30" s="2"/>
      <c r="C30" s="2"/>
      <c r="D30" s="2"/>
      <c r="E30" s="2"/>
      <c r="F30" s="2"/>
    </row>
    <row r="31" spans="1:6" ht="15">
      <c r="A31" s="3"/>
      <c r="B31" s="2"/>
      <c r="C31" s="2"/>
      <c r="D31" s="2"/>
      <c r="E31" s="2"/>
      <c r="F31" s="2"/>
    </row>
    <row r="32" spans="1:6" ht="15">
      <c r="A32" s="3"/>
      <c r="B32" s="2"/>
      <c r="C32" s="2"/>
      <c r="D32" s="2"/>
      <c r="E32" s="2"/>
      <c r="F32" s="2"/>
    </row>
    <row r="33" spans="1:6" ht="15">
      <c r="A33" s="3"/>
      <c r="B33" s="2"/>
      <c r="C33" s="2"/>
      <c r="D33" s="2"/>
      <c r="E33" s="2"/>
      <c r="F33" s="2"/>
    </row>
    <row r="34" spans="1:6" ht="15">
      <c r="A34" s="3"/>
      <c r="B34" s="2"/>
      <c r="C34" s="2"/>
      <c r="D34" s="2"/>
      <c r="E34" s="2"/>
      <c r="F34" s="2"/>
    </row>
    <row r="35" spans="1:6" ht="15">
      <c r="A35" s="3"/>
      <c r="B35" s="2"/>
      <c r="C35" s="2"/>
      <c r="D35" s="2"/>
      <c r="E35" s="2"/>
      <c r="F35" s="2"/>
    </row>
    <row r="36" spans="1:6" ht="15">
      <c r="A36" s="3"/>
      <c r="B36" s="2"/>
      <c r="C36" s="2"/>
      <c r="D36" s="2"/>
      <c r="E36" s="2"/>
      <c r="F36" s="2"/>
    </row>
    <row r="37" spans="1:6" ht="15">
      <c r="A37" s="3"/>
      <c r="B37" s="2"/>
      <c r="C37" s="2"/>
      <c r="D37" s="2"/>
      <c r="E37" s="2"/>
      <c r="F37" s="2"/>
    </row>
    <row r="38" spans="1:6" ht="15">
      <c r="A38" s="3"/>
      <c r="B38" s="2"/>
      <c r="C38" s="2"/>
      <c r="D38" s="2"/>
      <c r="E38" s="2"/>
      <c r="F38" s="2"/>
    </row>
    <row r="39" spans="1:6" ht="15">
      <c r="A39" s="3"/>
      <c r="B39" s="2"/>
      <c r="C39" s="2"/>
      <c r="D39" s="2"/>
      <c r="E39" s="2"/>
      <c r="F39" s="2"/>
    </row>
    <row r="40" spans="1:6" ht="15">
      <c r="A40" s="3"/>
      <c r="B40" s="2"/>
      <c r="C40" s="2"/>
      <c r="D40" s="2"/>
      <c r="E40" s="2"/>
      <c r="F40" s="2"/>
    </row>
    <row r="41" spans="1:6" ht="15">
      <c r="A41" s="3"/>
      <c r="B41" s="2"/>
      <c r="C41" s="2"/>
      <c r="D41" s="2"/>
      <c r="E41" s="2"/>
      <c r="F41" s="2"/>
    </row>
    <row r="42" spans="1:6" ht="15">
      <c r="A42" s="3"/>
      <c r="B42" s="2"/>
      <c r="C42" s="2"/>
      <c r="D42" s="2"/>
      <c r="E42" s="2"/>
      <c r="F42" s="2"/>
    </row>
    <row r="43" spans="1:6" ht="15">
      <c r="A43" s="3"/>
      <c r="B43" s="2"/>
      <c r="C43" s="2"/>
      <c r="D43" s="2"/>
      <c r="E43" s="2"/>
      <c r="F43" s="2"/>
    </row>
    <row r="44" spans="1:6" ht="15">
      <c r="A44" s="3"/>
      <c r="B44" s="2"/>
      <c r="C44" s="2"/>
      <c r="D44" s="2"/>
      <c r="E44" s="2"/>
      <c r="F44" s="2"/>
    </row>
    <row r="45" spans="1:6" ht="15">
      <c r="A45" s="3"/>
      <c r="B45" s="2"/>
      <c r="C45" s="2"/>
      <c r="D45" s="2"/>
      <c r="E45" s="2"/>
      <c r="F45" s="2"/>
    </row>
    <row r="46" spans="1:6" ht="15">
      <c r="A46" s="3"/>
      <c r="B46" s="2"/>
      <c r="C46" s="2"/>
      <c r="D46" s="2"/>
      <c r="E46" s="2"/>
      <c r="F46" s="2"/>
    </row>
    <row r="47" spans="1:6" ht="15">
      <c r="A47" s="3"/>
      <c r="B47" s="2"/>
      <c r="C47" s="2"/>
      <c r="D47" s="2"/>
      <c r="E47" s="2"/>
      <c r="F4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130" zoomScaleNormal="130" zoomScaleSheetLayoutView="130" workbookViewId="0" topLeftCell="A25">
      <selection activeCell="D10" sqref="D10:G10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9.57421875" style="10" customWidth="1"/>
    <col min="5" max="5" width="17.28125" style="25" customWidth="1"/>
    <col min="6" max="6" width="14.00390625" style="25" customWidth="1"/>
    <col min="7" max="7" width="19.7109375" style="10" customWidth="1"/>
  </cols>
  <sheetData>
    <row r="1" spans="1:7" ht="16.5" customHeight="1">
      <c r="A1" s="8"/>
      <c r="B1" s="30"/>
      <c r="C1" s="8"/>
      <c r="D1" s="26"/>
      <c r="E1" s="23"/>
      <c r="F1" s="85" t="s">
        <v>37</v>
      </c>
      <c r="G1" s="85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86" t="s">
        <v>106</v>
      </c>
      <c r="B3" s="86"/>
      <c r="C3" s="86"/>
      <c r="D3" s="86"/>
      <c r="E3" s="86"/>
      <c r="F3" s="86"/>
      <c r="G3" s="86"/>
    </row>
    <row r="4" spans="1:7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12" t="s">
        <v>2</v>
      </c>
    </row>
    <row r="5" spans="1:7" s="17" customFormat="1" ht="19.5" customHeight="1">
      <c r="A5" s="19">
        <v>1</v>
      </c>
      <c r="B5" s="82">
        <v>44958</v>
      </c>
      <c r="C5" s="34" t="s">
        <v>29</v>
      </c>
      <c r="D5" s="20" t="s">
        <v>66</v>
      </c>
      <c r="E5" s="20" t="s">
        <v>23</v>
      </c>
      <c r="F5" s="20" t="s">
        <v>24</v>
      </c>
      <c r="G5" s="20" t="s">
        <v>4</v>
      </c>
    </row>
    <row r="6" spans="1:7" s="17" customFormat="1" ht="19.5" customHeight="1">
      <c r="A6" s="19">
        <v>2</v>
      </c>
      <c r="B6" s="84"/>
      <c r="C6" s="34" t="s">
        <v>26</v>
      </c>
      <c r="D6" s="20" t="s">
        <v>114</v>
      </c>
      <c r="E6" s="20" t="s">
        <v>115</v>
      </c>
      <c r="F6" s="20" t="s">
        <v>5</v>
      </c>
      <c r="G6" s="20" t="s">
        <v>55</v>
      </c>
    </row>
    <row r="7" spans="1:7" s="17" customFormat="1" ht="14.25" customHeight="1">
      <c r="A7" s="19">
        <v>3</v>
      </c>
      <c r="B7" s="82">
        <v>44959</v>
      </c>
      <c r="C7" s="34" t="s">
        <v>19</v>
      </c>
      <c r="D7" s="20" t="s">
        <v>119</v>
      </c>
      <c r="E7" s="20" t="s">
        <v>23</v>
      </c>
      <c r="F7" s="20" t="s">
        <v>24</v>
      </c>
      <c r="G7" s="20" t="s">
        <v>21</v>
      </c>
    </row>
    <row r="8" spans="1:7" s="17" customFormat="1" ht="14.25" customHeight="1">
      <c r="A8" s="19">
        <v>4</v>
      </c>
      <c r="B8" s="84"/>
      <c r="C8" s="34" t="s">
        <v>26</v>
      </c>
      <c r="D8" s="20" t="s">
        <v>116</v>
      </c>
      <c r="E8" s="20" t="s">
        <v>115</v>
      </c>
      <c r="F8" s="20" t="s">
        <v>5</v>
      </c>
      <c r="G8" s="20" t="s">
        <v>55</v>
      </c>
    </row>
    <row r="9" spans="1:7" s="17" customFormat="1" ht="15" customHeight="1">
      <c r="A9" s="19">
        <v>5</v>
      </c>
      <c r="B9" s="13">
        <v>44960</v>
      </c>
      <c r="C9" s="22" t="s">
        <v>29</v>
      </c>
      <c r="D9" s="20" t="s">
        <v>120</v>
      </c>
      <c r="E9" s="20" t="s">
        <v>23</v>
      </c>
      <c r="F9" s="20" t="s">
        <v>24</v>
      </c>
      <c r="G9" s="20" t="s">
        <v>39</v>
      </c>
    </row>
    <row r="10" spans="1:7" s="17" customFormat="1" ht="15" customHeight="1">
      <c r="A10" s="19">
        <v>6</v>
      </c>
      <c r="B10" s="87">
        <v>44961</v>
      </c>
      <c r="C10" s="34" t="s">
        <v>7</v>
      </c>
      <c r="D10" s="20" t="s">
        <v>51</v>
      </c>
      <c r="E10" s="20" t="s">
        <v>52</v>
      </c>
      <c r="F10" s="20" t="s">
        <v>53</v>
      </c>
      <c r="G10" s="20" t="s">
        <v>38</v>
      </c>
    </row>
    <row r="11" spans="1:7" s="17" customFormat="1" ht="15" customHeight="1">
      <c r="A11" s="19">
        <v>7</v>
      </c>
      <c r="B11" s="87"/>
      <c r="C11" s="22" t="s">
        <v>9</v>
      </c>
      <c r="D11" s="20" t="s">
        <v>99</v>
      </c>
      <c r="E11" s="20" t="s">
        <v>93</v>
      </c>
      <c r="F11" s="20" t="s">
        <v>5</v>
      </c>
      <c r="G11" s="20" t="s">
        <v>21</v>
      </c>
    </row>
    <row r="12" spans="1:7" s="17" customFormat="1" ht="15" customHeight="1">
      <c r="A12" s="19">
        <v>8</v>
      </c>
      <c r="B12" s="87"/>
      <c r="C12" s="34">
        <v>0.3958333333333333</v>
      </c>
      <c r="D12" s="20" t="s">
        <v>117</v>
      </c>
      <c r="E12" s="20" t="s">
        <v>45</v>
      </c>
      <c r="F12" s="20" t="s">
        <v>94</v>
      </c>
      <c r="G12" s="20" t="s">
        <v>4</v>
      </c>
    </row>
    <row r="13" spans="1:7" s="17" customFormat="1" ht="15" customHeight="1">
      <c r="A13" s="19">
        <v>9</v>
      </c>
      <c r="B13" s="82">
        <v>44962</v>
      </c>
      <c r="C13" s="34" t="s">
        <v>7</v>
      </c>
      <c r="D13" s="20" t="s">
        <v>51</v>
      </c>
      <c r="E13" s="20" t="s">
        <v>52</v>
      </c>
      <c r="F13" s="20" t="s">
        <v>53</v>
      </c>
      <c r="G13" s="20" t="s">
        <v>38</v>
      </c>
    </row>
    <row r="14" spans="1:7" s="17" customFormat="1" ht="15" customHeight="1">
      <c r="A14" s="19">
        <v>10</v>
      </c>
      <c r="B14" s="83"/>
      <c r="C14" s="22" t="s">
        <v>7</v>
      </c>
      <c r="D14" s="20" t="s">
        <v>82</v>
      </c>
      <c r="E14" s="20" t="s">
        <v>45</v>
      </c>
      <c r="F14" s="20" t="s">
        <v>46</v>
      </c>
      <c r="G14" s="20" t="s">
        <v>4</v>
      </c>
    </row>
    <row r="15" spans="1:7" s="17" customFormat="1" ht="14.25" customHeight="1">
      <c r="A15" s="19">
        <v>11</v>
      </c>
      <c r="B15" s="83"/>
      <c r="C15" s="22" t="s">
        <v>7</v>
      </c>
      <c r="D15" s="20" t="s">
        <v>121</v>
      </c>
      <c r="E15" s="20" t="s">
        <v>67</v>
      </c>
      <c r="F15" s="20" t="s">
        <v>46</v>
      </c>
      <c r="G15" s="20" t="s">
        <v>27</v>
      </c>
    </row>
    <row r="16" spans="1:7" s="1" customFormat="1" ht="16.5" customHeight="1">
      <c r="A16" s="19">
        <v>12</v>
      </c>
      <c r="B16" s="83"/>
      <c r="C16" s="22" t="s">
        <v>9</v>
      </c>
      <c r="D16" s="20" t="s">
        <v>122</v>
      </c>
      <c r="E16" s="20" t="s">
        <v>95</v>
      </c>
      <c r="F16" s="20" t="s">
        <v>5</v>
      </c>
      <c r="G16" s="20" t="s">
        <v>4</v>
      </c>
    </row>
    <row r="17" spans="1:7" s="1" customFormat="1" ht="16.5" customHeight="1">
      <c r="A17" s="19">
        <v>13</v>
      </c>
      <c r="B17" s="84"/>
      <c r="C17" s="22" t="s">
        <v>118</v>
      </c>
      <c r="D17" s="20" t="s">
        <v>123</v>
      </c>
      <c r="E17" s="20" t="s">
        <v>124</v>
      </c>
      <c r="F17" s="20" t="s">
        <v>46</v>
      </c>
      <c r="G17" s="20" t="s">
        <v>40</v>
      </c>
    </row>
    <row r="18" spans="1:7" s="1" customFormat="1" ht="18" customHeight="1">
      <c r="A18" s="19">
        <v>14</v>
      </c>
      <c r="B18" s="13">
        <v>44963</v>
      </c>
      <c r="C18" s="34" t="s">
        <v>19</v>
      </c>
      <c r="D18" s="20" t="s">
        <v>96</v>
      </c>
      <c r="E18" s="20" t="s">
        <v>45</v>
      </c>
      <c r="F18" s="20" t="s">
        <v>5</v>
      </c>
      <c r="G18" s="20" t="s">
        <v>55</v>
      </c>
    </row>
    <row r="19" spans="1:7" s="1" customFormat="1" ht="17.25" customHeight="1">
      <c r="A19" s="19">
        <v>15</v>
      </c>
      <c r="B19" s="87">
        <v>44964</v>
      </c>
      <c r="C19" s="34" t="s">
        <v>7</v>
      </c>
      <c r="D19" s="20" t="s">
        <v>48</v>
      </c>
      <c r="E19" s="20" t="s">
        <v>49</v>
      </c>
      <c r="F19" s="20" t="s">
        <v>46</v>
      </c>
      <c r="G19" s="20" t="s">
        <v>50</v>
      </c>
    </row>
    <row r="20" spans="1:7" s="1" customFormat="1" ht="16.5" customHeight="1">
      <c r="A20" s="19">
        <v>16</v>
      </c>
      <c r="B20" s="87"/>
      <c r="C20" s="22" t="s">
        <v>29</v>
      </c>
      <c r="D20" s="20" t="s">
        <v>75</v>
      </c>
      <c r="E20" s="20" t="s">
        <v>45</v>
      </c>
      <c r="F20" s="20" t="s">
        <v>5</v>
      </c>
      <c r="G20" s="20" t="s">
        <v>55</v>
      </c>
    </row>
    <row r="21" spans="1:7" s="1" customFormat="1" ht="16.5" customHeight="1">
      <c r="A21" s="19">
        <v>17</v>
      </c>
      <c r="B21" s="87"/>
      <c r="C21" s="34" t="s">
        <v>69</v>
      </c>
      <c r="D21" s="20" t="s">
        <v>125</v>
      </c>
      <c r="E21" s="20" t="s">
        <v>23</v>
      </c>
      <c r="F21" s="20" t="s">
        <v>24</v>
      </c>
      <c r="G21" s="20" t="s">
        <v>40</v>
      </c>
    </row>
    <row r="22" spans="1:7" ht="15">
      <c r="A22" s="19">
        <v>18</v>
      </c>
      <c r="B22" s="87">
        <v>44965</v>
      </c>
      <c r="C22" s="22" t="s">
        <v>20</v>
      </c>
      <c r="D22" s="20" t="s">
        <v>97</v>
      </c>
      <c r="E22" s="20" t="s">
        <v>45</v>
      </c>
      <c r="F22" s="20" t="s">
        <v>5</v>
      </c>
      <c r="G22" s="20" t="s">
        <v>55</v>
      </c>
    </row>
    <row r="23" spans="1:7" ht="15">
      <c r="A23" s="19">
        <v>19</v>
      </c>
      <c r="B23" s="87"/>
      <c r="C23" s="34" t="s">
        <v>19</v>
      </c>
      <c r="D23" s="20" t="s">
        <v>126</v>
      </c>
      <c r="E23" s="20" t="s">
        <v>23</v>
      </c>
      <c r="F23" s="20" t="s">
        <v>24</v>
      </c>
      <c r="G23" s="20" t="s">
        <v>6</v>
      </c>
    </row>
    <row r="24" spans="1:7" ht="15">
      <c r="A24" s="19">
        <v>20</v>
      </c>
      <c r="B24" s="87">
        <v>44966</v>
      </c>
      <c r="C24" s="22" t="s">
        <v>26</v>
      </c>
      <c r="D24" s="20" t="s">
        <v>98</v>
      </c>
      <c r="E24" s="20" t="s">
        <v>76</v>
      </c>
      <c r="F24" s="20" t="s">
        <v>46</v>
      </c>
      <c r="G24" s="20" t="s">
        <v>60</v>
      </c>
    </row>
    <row r="25" spans="1:7" ht="15">
      <c r="A25" s="19">
        <v>21</v>
      </c>
      <c r="B25" s="87"/>
      <c r="C25" s="34" t="s">
        <v>19</v>
      </c>
      <c r="D25" s="20" t="s">
        <v>121</v>
      </c>
      <c r="E25" s="20" t="s">
        <v>23</v>
      </c>
      <c r="F25" s="20" t="s">
        <v>24</v>
      </c>
      <c r="G25" s="20" t="s">
        <v>27</v>
      </c>
    </row>
    <row r="26" spans="1:7" ht="15">
      <c r="A26" s="19">
        <v>22</v>
      </c>
      <c r="B26" s="13">
        <v>44967</v>
      </c>
      <c r="C26" s="22" t="s">
        <v>19</v>
      </c>
      <c r="D26" s="20" t="s">
        <v>123</v>
      </c>
      <c r="E26" s="20" t="s">
        <v>23</v>
      </c>
      <c r="F26" s="20" t="s">
        <v>24</v>
      </c>
      <c r="G26" s="20" t="s">
        <v>41</v>
      </c>
    </row>
    <row r="27" spans="1:7" ht="15">
      <c r="A27" s="19">
        <v>23</v>
      </c>
      <c r="B27" s="87">
        <v>44968</v>
      </c>
      <c r="C27" s="34" t="s">
        <v>7</v>
      </c>
      <c r="D27" s="20" t="s">
        <v>51</v>
      </c>
      <c r="E27" s="20" t="s">
        <v>52</v>
      </c>
      <c r="F27" s="20" t="s">
        <v>53</v>
      </c>
      <c r="G27" s="20" t="s">
        <v>38</v>
      </c>
    </row>
    <row r="28" spans="1:7" ht="15">
      <c r="A28" s="19">
        <v>24</v>
      </c>
      <c r="B28" s="87"/>
      <c r="C28" s="22" t="s">
        <v>7</v>
      </c>
      <c r="D28" s="20" t="s">
        <v>127</v>
      </c>
      <c r="E28" s="20" t="s">
        <v>67</v>
      </c>
      <c r="F28" s="20" t="s">
        <v>46</v>
      </c>
      <c r="G28" s="20" t="s">
        <v>30</v>
      </c>
    </row>
    <row r="29" spans="1:7" ht="15">
      <c r="A29" s="19">
        <v>25</v>
      </c>
      <c r="B29" s="87"/>
      <c r="C29" s="22" t="s">
        <v>9</v>
      </c>
      <c r="D29" s="20" t="s">
        <v>22</v>
      </c>
      <c r="E29" s="20" t="s">
        <v>45</v>
      </c>
      <c r="F29" s="20" t="s">
        <v>5</v>
      </c>
      <c r="G29" s="20" t="s">
        <v>21</v>
      </c>
    </row>
    <row r="30" spans="1:7" ht="15">
      <c r="A30" s="19">
        <v>26</v>
      </c>
      <c r="B30" s="87"/>
      <c r="C30" s="22" t="s">
        <v>129</v>
      </c>
      <c r="D30" s="20" t="s">
        <v>130</v>
      </c>
      <c r="E30" s="20" t="s">
        <v>131</v>
      </c>
      <c r="F30" s="20" t="s">
        <v>63</v>
      </c>
      <c r="G30" s="20" t="s">
        <v>132</v>
      </c>
    </row>
    <row r="31" spans="1:7" ht="15">
      <c r="A31" s="19">
        <v>27</v>
      </c>
      <c r="B31" s="87"/>
      <c r="C31" s="22" t="s">
        <v>9</v>
      </c>
      <c r="D31" s="20" t="s">
        <v>128</v>
      </c>
      <c r="E31" s="20" t="s">
        <v>95</v>
      </c>
      <c r="F31" s="20" t="s">
        <v>5</v>
      </c>
      <c r="G31" s="20" t="s">
        <v>77</v>
      </c>
    </row>
    <row r="32" spans="1:7" ht="15">
      <c r="A32" s="19">
        <v>28</v>
      </c>
      <c r="B32" s="87">
        <v>44969</v>
      </c>
      <c r="C32" s="34" t="s">
        <v>7</v>
      </c>
      <c r="D32" s="20" t="s">
        <v>51</v>
      </c>
      <c r="E32" s="20" t="s">
        <v>52</v>
      </c>
      <c r="F32" s="20" t="s">
        <v>53</v>
      </c>
      <c r="G32" s="20" t="s">
        <v>38</v>
      </c>
    </row>
    <row r="33" spans="1:7" ht="15">
      <c r="A33" s="19">
        <v>29</v>
      </c>
      <c r="B33" s="87"/>
      <c r="C33" s="22" t="s">
        <v>7</v>
      </c>
      <c r="D33" s="20" t="s">
        <v>133</v>
      </c>
      <c r="E33" s="20" t="s">
        <v>67</v>
      </c>
      <c r="F33" s="20" t="s">
        <v>46</v>
      </c>
      <c r="G33" s="20" t="s">
        <v>39</v>
      </c>
    </row>
    <row r="34" spans="1:7" ht="15">
      <c r="A34" s="19">
        <v>30</v>
      </c>
      <c r="B34" s="87"/>
      <c r="C34" s="22" t="s">
        <v>9</v>
      </c>
      <c r="D34" s="20" t="s">
        <v>59</v>
      </c>
      <c r="E34" s="20" t="s">
        <v>45</v>
      </c>
      <c r="F34" s="20" t="s">
        <v>5</v>
      </c>
      <c r="G34" s="20" t="s">
        <v>4</v>
      </c>
    </row>
    <row r="35" spans="1:7" ht="15">
      <c r="A35" s="19">
        <v>31</v>
      </c>
      <c r="B35" s="87"/>
      <c r="C35" s="22" t="s">
        <v>7</v>
      </c>
      <c r="D35" s="20" t="s">
        <v>22</v>
      </c>
      <c r="E35" s="20" t="s">
        <v>124</v>
      </c>
      <c r="F35" s="20" t="s">
        <v>46</v>
      </c>
      <c r="G35" s="20" t="s">
        <v>21</v>
      </c>
    </row>
    <row r="36" spans="1:7" ht="15">
      <c r="A36" s="19">
        <v>32</v>
      </c>
      <c r="B36" s="87"/>
      <c r="C36" s="22" t="s">
        <v>9</v>
      </c>
      <c r="D36" s="20" t="s">
        <v>121</v>
      </c>
      <c r="E36" s="20" t="s">
        <v>95</v>
      </c>
      <c r="F36" s="20" t="s">
        <v>5</v>
      </c>
      <c r="G36" s="20" t="s">
        <v>27</v>
      </c>
    </row>
    <row r="37" spans="1:7" ht="15">
      <c r="A37" s="19">
        <v>33</v>
      </c>
      <c r="B37" s="13">
        <v>44970</v>
      </c>
      <c r="C37" s="34" t="s">
        <v>19</v>
      </c>
      <c r="D37" s="20" t="s">
        <v>96</v>
      </c>
      <c r="E37" s="20" t="s">
        <v>45</v>
      </c>
      <c r="F37" s="20" t="s">
        <v>5</v>
      </c>
      <c r="G37" s="20" t="s">
        <v>55</v>
      </c>
    </row>
    <row r="38" spans="1:7" ht="15">
      <c r="A38" s="19">
        <v>34</v>
      </c>
      <c r="B38" s="87">
        <v>44971</v>
      </c>
      <c r="C38" s="34">
        <v>0.4375</v>
      </c>
      <c r="D38" s="20" t="s">
        <v>62</v>
      </c>
      <c r="E38" s="20" t="s">
        <v>45</v>
      </c>
      <c r="F38" s="20" t="s">
        <v>46</v>
      </c>
      <c r="G38" s="20" t="s">
        <v>55</v>
      </c>
    </row>
    <row r="39" spans="1:7" ht="15">
      <c r="A39" s="19">
        <v>35</v>
      </c>
      <c r="B39" s="87"/>
      <c r="C39" s="22" t="s">
        <v>20</v>
      </c>
      <c r="D39" s="20" t="s">
        <v>97</v>
      </c>
      <c r="E39" s="20" t="s">
        <v>45</v>
      </c>
      <c r="F39" s="20" t="s">
        <v>5</v>
      </c>
      <c r="G39" s="20" t="s">
        <v>55</v>
      </c>
    </row>
    <row r="40" spans="1:7" ht="15">
      <c r="A40" s="19">
        <v>36</v>
      </c>
      <c r="B40" s="87"/>
      <c r="C40" s="22" t="s">
        <v>69</v>
      </c>
      <c r="D40" s="20" t="s">
        <v>134</v>
      </c>
      <c r="E40" s="20" t="s">
        <v>23</v>
      </c>
      <c r="F40" s="20" t="s">
        <v>24</v>
      </c>
      <c r="G40" s="20" t="s">
        <v>4</v>
      </c>
    </row>
    <row r="41" spans="1:7" ht="15">
      <c r="A41" s="19">
        <v>37</v>
      </c>
      <c r="B41" s="87"/>
      <c r="C41" s="22" t="s">
        <v>29</v>
      </c>
      <c r="D41" s="20" t="s">
        <v>75</v>
      </c>
      <c r="E41" s="20" t="s">
        <v>45</v>
      </c>
      <c r="F41" s="20" t="s">
        <v>5</v>
      </c>
      <c r="G41" s="20" t="s">
        <v>55</v>
      </c>
    </row>
    <row r="42" spans="1:7" ht="15">
      <c r="A42" s="19">
        <v>38</v>
      </c>
      <c r="B42" s="13">
        <v>44972</v>
      </c>
      <c r="C42" s="22" t="s">
        <v>29</v>
      </c>
      <c r="D42" s="20" t="s">
        <v>122</v>
      </c>
      <c r="E42" s="20" t="s">
        <v>23</v>
      </c>
      <c r="F42" s="20" t="s">
        <v>24</v>
      </c>
      <c r="G42" s="20" t="s">
        <v>4</v>
      </c>
    </row>
    <row r="43" spans="1:7" ht="15">
      <c r="A43" s="19">
        <v>39</v>
      </c>
      <c r="B43" s="13">
        <v>44973</v>
      </c>
      <c r="C43" s="34" t="s">
        <v>7</v>
      </c>
      <c r="D43" s="20" t="s">
        <v>48</v>
      </c>
      <c r="E43" s="20" t="s">
        <v>49</v>
      </c>
      <c r="F43" s="20" t="s">
        <v>46</v>
      </c>
      <c r="G43" s="20" t="s">
        <v>50</v>
      </c>
    </row>
    <row r="44" spans="1:7" ht="15">
      <c r="A44" s="19">
        <v>40</v>
      </c>
      <c r="B44" s="13">
        <v>44974</v>
      </c>
      <c r="C44" s="22" t="s">
        <v>19</v>
      </c>
      <c r="D44" s="20" t="s">
        <v>135</v>
      </c>
      <c r="E44" s="20" t="s">
        <v>23</v>
      </c>
      <c r="F44" s="20" t="s">
        <v>24</v>
      </c>
      <c r="G44" s="20" t="s">
        <v>38</v>
      </c>
    </row>
    <row r="45" spans="1:7" ht="15">
      <c r="A45" s="19">
        <v>41</v>
      </c>
      <c r="B45" s="82">
        <v>44975</v>
      </c>
      <c r="C45" s="34" t="s">
        <v>7</v>
      </c>
      <c r="D45" s="20" t="s">
        <v>56</v>
      </c>
      <c r="E45" s="20" t="s">
        <v>43</v>
      </c>
      <c r="F45" s="20" t="s">
        <v>44</v>
      </c>
      <c r="G45" s="20" t="s">
        <v>38</v>
      </c>
    </row>
    <row r="46" spans="1:7" ht="15">
      <c r="A46" s="19">
        <v>42</v>
      </c>
      <c r="B46" s="83"/>
      <c r="C46" s="22" t="s">
        <v>7</v>
      </c>
      <c r="D46" s="20" t="s">
        <v>51</v>
      </c>
      <c r="E46" s="20" t="s">
        <v>52</v>
      </c>
      <c r="F46" s="20" t="s">
        <v>53</v>
      </c>
      <c r="G46" s="20" t="s">
        <v>38</v>
      </c>
    </row>
    <row r="47" spans="1:7" ht="15">
      <c r="A47" s="19">
        <v>43</v>
      </c>
      <c r="B47" s="83"/>
      <c r="C47" s="22" t="s">
        <v>7</v>
      </c>
      <c r="D47" s="20" t="s">
        <v>100</v>
      </c>
      <c r="E47" s="20" t="s">
        <v>45</v>
      </c>
      <c r="F47" s="20" t="s">
        <v>46</v>
      </c>
      <c r="G47" s="20" t="s">
        <v>4</v>
      </c>
    </row>
    <row r="48" spans="1:7" ht="15">
      <c r="A48" s="19">
        <v>44</v>
      </c>
      <c r="B48" s="83"/>
      <c r="C48" s="22" t="s">
        <v>9</v>
      </c>
      <c r="D48" s="20" t="s">
        <v>119</v>
      </c>
      <c r="E48" s="20" t="s">
        <v>95</v>
      </c>
      <c r="F48" s="20" t="s">
        <v>5</v>
      </c>
      <c r="G48" s="20" t="s">
        <v>21</v>
      </c>
    </row>
    <row r="49" spans="1:7" ht="15">
      <c r="A49" s="19">
        <v>45</v>
      </c>
      <c r="B49" s="83"/>
      <c r="C49" s="22" t="s">
        <v>9</v>
      </c>
      <c r="D49" s="20" t="s">
        <v>68</v>
      </c>
      <c r="E49" s="20" t="s">
        <v>34</v>
      </c>
      <c r="F49" s="20" t="s">
        <v>35</v>
      </c>
      <c r="G49" s="20" t="s">
        <v>50</v>
      </c>
    </row>
    <row r="50" spans="1:7" ht="15">
      <c r="A50" s="19">
        <v>46</v>
      </c>
      <c r="B50" s="83"/>
      <c r="C50" s="34">
        <v>0.5208333333333334</v>
      </c>
      <c r="D50" s="20" t="s">
        <v>126</v>
      </c>
      <c r="E50" s="20" t="s">
        <v>67</v>
      </c>
      <c r="F50" s="20" t="s">
        <v>46</v>
      </c>
      <c r="G50" s="20" t="s">
        <v>6</v>
      </c>
    </row>
    <row r="51" spans="1:7" ht="15">
      <c r="A51" s="19">
        <v>47</v>
      </c>
      <c r="B51" s="83"/>
      <c r="C51" s="34" t="s">
        <v>129</v>
      </c>
      <c r="D51" s="20" t="s">
        <v>48</v>
      </c>
      <c r="E51" s="20" t="s">
        <v>131</v>
      </c>
      <c r="F51" s="20" t="s">
        <v>63</v>
      </c>
      <c r="G51" s="20" t="s">
        <v>132</v>
      </c>
    </row>
    <row r="52" spans="1:7" ht="15">
      <c r="A52" s="19">
        <v>48</v>
      </c>
      <c r="B52" s="84"/>
      <c r="C52" s="34" t="s">
        <v>20</v>
      </c>
      <c r="D52" s="20" t="s">
        <v>58</v>
      </c>
      <c r="E52" s="20" t="s">
        <v>95</v>
      </c>
      <c r="F52" s="20" t="s">
        <v>5</v>
      </c>
      <c r="G52" s="20" t="s">
        <v>30</v>
      </c>
    </row>
    <row r="53" spans="1:7" ht="15">
      <c r="A53" s="19">
        <v>49</v>
      </c>
      <c r="B53" s="82">
        <v>44976</v>
      </c>
      <c r="C53" s="22" t="s">
        <v>7</v>
      </c>
      <c r="D53" s="20" t="s">
        <v>51</v>
      </c>
      <c r="E53" s="20" t="s">
        <v>52</v>
      </c>
      <c r="F53" s="20" t="s">
        <v>53</v>
      </c>
      <c r="G53" s="20" t="s">
        <v>38</v>
      </c>
    </row>
    <row r="54" spans="1:7" ht="15">
      <c r="A54" s="19">
        <v>50</v>
      </c>
      <c r="B54" s="83"/>
      <c r="C54" s="22" t="s">
        <v>101</v>
      </c>
      <c r="D54" s="20" t="s">
        <v>47</v>
      </c>
      <c r="E54" s="20" t="s">
        <v>67</v>
      </c>
      <c r="F54" s="20" t="s">
        <v>46</v>
      </c>
      <c r="G54" s="20" t="s">
        <v>27</v>
      </c>
    </row>
    <row r="55" spans="1:7" ht="15">
      <c r="A55" s="19">
        <v>51</v>
      </c>
      <c r="B55" s="83"/>
      <c r="C55" s="22" t="s">
        <v>9</v>
      </c>
      <c r="D55" s="20" t="s">
        <v>125</v>
      </c>
      <c r="E55" s="20" t="s">
        <v>95</v>
      </c>
      <c r="F55" s="20" t="s">
        <v>5</v>
      </c>
      <c r="G55" s="20" t="s">
        <v>40</v>
      </c>
    </row>
    <row r="56" spans="1:7" ht="25.5" customHeight="1">
      <c r="A56" s="19">
        <v>52</v>
      </c>
      <c r="B56" s="83"/>
      <c r="C56" s="22" t="s">
        <v>9</v>
      </c>
      <c r="D56" s="20" t="s">
        <v>103</v>
      </c>
      <c r="E56" s="20" t="s">
        <v>45</v>
      </c>
      <c r="F56" s="20" t="s">
        <v>5</v>
      </c>
      <c r="G56" s="21" t="s">
        <v>104</v>
      </c>
    </row>
    <row r="57" spans="1:7" ht="12" customHeight="1">
      <c r="A57" s="19">
        <v>53</v>
      </c>
      <c r="B57" s="83"/>
      <c r="C57" s="22" t="s">
        <v>7</v>
      </c>
      <c r="D57" s="20" t="s">
        <v>174</v>
      </c>
      <c r="E57" s="20" t="s">
        <v>175</v>
      </c>
      <c r="F57" s="20" t="s">
        <v>176</v>
      </c>
      <c r="G57" s="21" t="s">
        <v>177</v>
      </c>
    </row>
    <row r="58" spans="1:7" ht="15">
      <c r="A58" s="19">
        <v>54</v>
      </c>
      <c r="B58" s="84"/>
      <c r="C58" s="22" t="s">
        <v>102</v>
      </c>
      <c r="D58" s="20" t="s">
        <v>47</v>
      </c>
      <c r="E58" s="20" t="s">
        <v>67</v>
      </c>
      <c r="F58" s="20" t="s">
        <v>46</v>
      </c>
      <c r="G58" s="20" t="s">
        <v>27</v>
      </c>
    </row>
    <row r="59" spans="1:7" ht="15">
      <c r="A59" s="19">
        <v>55</v>
      </c>
      <c r="B59" s="18">
        <v>44977</v>
      </c>
      <c r="C59" s="22" t="s">
        <v>19</v>
      </c>
      <c r="D59" s="20" t="s">
        <v>96</v>
      </c>
      <c r="E59" s="20" t="s">
        <v>45</v>
      </c>
      <c r="F59" s="20" t="s">
        <v>5</v>
      </c>
      <c r="G59" s="20" t="s">
        <v>55</v>
      </c>
    </row>
    <row r="60" spans="1:7" ht="15">
      <c r="A60" s="19">
        <v>56</v>
      </c>
      <c r="B60" s="82">
        <v>44978</v>
      </c>
      <c r="C60" s="22" t="s">
        <v>29</v>
      </c>
      <c r="D60" s="20" t="s">
        <v>75</v>
      </c>
      <c r="E60" s="20" t="s">
        <v>45</v>
      </c>
      <c r="F60" s="20" t="s">
        <v>5</v>
      </c>
      <c r="G60" s="20" t="s">
        <v>55</v>
      </c>
    </row>
    <row r="61" spans="1:7" ht="15">
      <c r="A61" s="19">
        <v>57</v>
      </c>
      <c r="B61" s="83"/>
      <c r="C61" s="22" t="s">
        <v>19</v>
      </c>
      <c r="D61" s="20" t="s">
        <v>31</v>
      </c>
      <c r="E61" s="20" t="s">
        <v>34</v>
      </c>
      <c r="F61" s="20" t="s">
        <v>35</v>
      </c>
      <c r="G61" s="20" t="s">
        <v>40</v>
      </c>
    </row>
    <row r="62" spans="1:7" ht="15">
      <c r="A62" s="19">
        <v>58</v>
      </c>
      <c r="B62" s="83"/>
      <c r="C62" s="22" t="s">
        <v>29</v>
      </c>
      <c r="D62" s="20" t="s">
        <v>136</v>
      </c>
      <c r="E62" s="20" t="s">
        <v>23</v>
      </c>
      <c r="F62" s="20" t="s">
        <v>24</v>
      </c>
      <c r="G62" s="20" t="s">
        <v>4</v>
      </c>
    </row>
    <row r="63" spans="1:7" ht="15">
      <c r="A63" s="19">
        <v>59</v>
      </c>
      <c r="B63" s="83"/>
      <c r="C63" s="22" t="s">
        <v>137</v>
      </c>
      <c r="D63" s="20" t="s">
        <v>138</v>
      </c>
      <c r="E63" s="20" t="s">
        <v>131</v>
      </c>
      <c r="F63" s="20" t="s">
        <v>63</v>
      </c>
      <c r="G63" s="20" t="s">
        <v>132</v>
      </c>
    </row>
    <row r="64" spans="1:7" ht="15">
      <c r="A64" s="19">
        <v>60</v>
      </c>
      <c r="B64" s="84"/>
      <c r="C64" s="22" t="s">
        <v>7</v>
      </c>
      <c r="D64" s="20" t="s">
        <v>139</v>
      </c>
      <c r="E64" s="20" t="s">
        <v>76</v>
      </c>
      <c r="F64" s="20" t="s">
        <v>46</v>
      </c>
      <c r="G64" s="20" t="s">
        <v>140</v>
      </c>
    </row>
    <row r="65" spans="1:7" ht="15">
      <c r="A65" s="19">
        <v>61</v>
      </c>
      <c r="B65" s="82">
        <v>44979</v>
      </c>
      <c r="C65" s="22" t="s">
        <v>7</v>
      </c>
      <c r="D65" s="20" t="s">
        <v>139</v>
      </c>
      <c r="E65" s="20" t="s">
        <v>76</v>
      </c>
      <c r="F65" s="20" t="s">
        <v>46</v>
      </c>
      <c r="G65" s="20" t="s">
        <v>140</v>
      </c>
    </row>
    <row r="66" spans="1:7" ht="15">
      <c r="A66" s="19">
        <v>62</v>
      </c>
      <c r="B66" s="83"/>
      <c r="C66" s="34" t="s">
        <v>20</v>
      </c>
      <c r="D66" s="20" t="s">
        <v>128</v>
      </c>
      <c r="E66" s="20" t="s">
        <v>34</v>
      </c>
      <c r="F66" s="20" t="s">
        <v>35</v>
      </c>
      <c r="G66" s="20" t="s">
        <v>77</v>
      </c>
    </row>
    <row r="67" spans="1:7" ht="15">
      <c r="A67" s="19">
        <v>63</v>
      </c>
      <c r="B67" s="84"/>
      <c r="C67" s="34" t="s">
        <v>19</v>
      </c>
      <c r="D67" s="20" t="s">
        <v>141</v>
      </c>
      <c r="E67" s="20" t="s">
        <v>34</v>
      </c>
      <c r="F67" s="20" t="s">
        <v>35</v>
      </c>
      <c r="G67" s="20" t="s">
        <v>40</v>
      </c>
    </row>
    <row r="68" spans="1:7" ht="15">
      <c r="A68" s="19">
        <v>64</v>
      </c>
      <c r="B68" s="82">
        <v>44980</v>
      </c>
      <c r="C68" s="34" t="s">
        <v>7</v>
      </c>
      <c r="D68" s="20" t="s">
        <v>178</v>
      </c>
      <c r="E68" s="20" t="s">
        <v>179</v>
      </c>
      <c r="F68" s="20" t="s">
        <v>176</v>
      </c>
      <c r="G68" s="20" t="s">
        <v>177</v>
      </c>
    </row>
    <row r="69" spans="1:7" ht="15">
      <c r="A69" s="19">
        <v>65</v>
      </c>
      <c r="B69" s="84"/>
      <c r="C69" s="34" t="s">
        <v>7</v>
      </c>
      <c r="D69" s="20" t="s">
        <v>51</v>
      </c>
      <c r="E69" s="20" t="s">
        <v>52</v>
      </c>
      <c r="F69" s="20" t="s">
        <v>53</v>
      </c>
      <c r="G69" s="20" t="s">
        <v>38</v>
      </c>
    </row>
    <row r="70" spans="1:7" ht="15">
      <c r="A70" s="19">
        <v>66</v>
      </c>
      <c r="B70" s="13">
        <v>44981</v>
      </c>
      <c r="C70" s="34" t="s">
        <v>7</v>
      </c>
      <c r="D70" s="20" t="s">
        <v>51</v>
      </c>
      <c r="E70" s="20" t="s">
        <v>52</v>
      </c>
      <c r="F70" s="20" t="s">
        <v>53</v>
      </c>
      <c r="G70" s="20" t="s">
        <v>38</v>
      </c>
    </row>
    <row r="71" spans="1:7" ht="15">
      <c r="A71" s="19">
        <v>67</v>
      </c>
      <c r="B71" s="82">
        <v>44982</v>
      </c>
      <c r="C71" s="34" t="s">
        <v>7</v>
      </c>
      <c r="D71" s="20" t="s">
        <v>51</v>
      </c>
      <c r="E71" s="20" t="s">
        <v>52</v>
      </c>
      <c r="F71" s="20" t="s">
        <v>53</v>
      </c>
      <c r="G71" s="20" t="s">
        <v>38</v>
      </c>
    </row>
    <row r="72" spans="1:7" ht="15">
      <c r="A72" s="19">
        <v>68</v>
      </c>
      <c r="B72" s="83"/>
      <c r="C72" s="34" t="s">
        <v>7</v>
      </c>
      <c r="D72" s="20" t="s">
        <v>142</v>
      </c>
      <c r="E72" s="20" t="s">
        <v>45</v>
      </c>
      <c r="F72" s="20" t="s">
        <v>63</v>
      </c>
      <c r="G72" s="20" t="s">
        <v>55</v>
      </c>
    </row>
    <row r="73" spans="1:7" ht="15">
      <c r="A73" s="19">
        <v>69</v>
      </c>
      <c r="B73" s="84"/>
      <c r="C73" s="34" t="s">
        <v>9</v>
      </c>
      <c r="D73" s="20" t="s">
        <v>127</v>
      </c>
      <c r="E73" s="20" t="s">
        <v>95</v>
      </c>
      <c r="F73" s="20" t="s">
        <v>5</v>
      </c>
      <c r="G73" s="20" t="s">
        <v>30</v>
      </c>
    </row>
    <row r="74" spans="1:7" ht="15">
      <c r="A74" s="19">
        <v>70</v>
      </c>
      <c r="B74" s="82">
        <v>44983</v>
      </c>
      <c r="C74" s="34" t="s">
        <v>7</v>
      </c>
      <c r="D74" s="20" t="s">
        <v>51</v>
      </c>
      <c r="E74" s="20" t="s">
        <v>52</v>
      </c>
      <c r="F74" s="20" t="s">
        <v>53</v>
      </c>
      <c r="G74" s="20" t="s">
        <v>38</v>
      </c>
    </row>
    <row r="75" spans="1:7" ht="15">
      <c r="A75" s="19">
        <v>71</v>
      </c>
      <c r="B75" s="83"/>
      <c r="C75" s="34" t="s">
        <v>9</v>
      </c>
      <c r="D75" s="20" t="s">
        <v>135</v>
      </c>
      <c r="E75" s="20" t="s">
        <v>95</v>
      </c>
      <c r="F75" s="20" t="s">
        <v>5</v>
      </c>
      <c r="G75" s="20" t="s">
        <v>38</v>
      </c>
    </row>
    <row r="76" spans="1:7" ht="15">
      <c r="A76" s="19">
        <v>72</v>
      </c>
      <c r="B76" s="83"/>
      <c r="C76" s="34" t="s">
        <v>8</v>
      </c>
      <c r="D76" s="20" t="s">
        <v>143</v>
      </c>
      <c r="E76" s="20" t="s">
        <v>105</v>
      </c>
      <c r="F76" s="20" t="s">
        <v>63</v>
      </c>
      <c r="G76" s="20" t="s">
        <v>50</v>
      </c>
    </row>
    <row r="77" spans="1:7" ht="15">
      <c r="A77" s="19">
        <v>73</v>
      </c>
      <c r="B77" s="84"/>
      <c r="C77" s="34" t="s">
        <v>9</v>
      </c>
      <c r="D77" s="20" t="s">
        <v>121</v>
      </c>
      <c r="E77" s="20" t="s">
        <v>105</v>
      </c>
      <c r="F77" s="20" t="s">
        <v>63</v>
      </c>
      <c r="G77" s="20" t="s">
        <v>27</v>
      </c>
    </row>
    <row r="78" spans="1:7" ht="15">
      <c r="A78" s="19">
        <v>74</v>
      </c>
      <c r="B78" s="18">
        <v>44984</v>
      </c>
      <c r="C78" s="22" t="s">
        <v>19</v>
      </c>
      <c r="D78" s="20" t="s">
        <v>96</v>
      </c>
      <c r="E78" s="20" t="s">
        <v>45</v>
      </c>
      <c r="F78" s="20" t="s">
        <v>5</v>
      </c>
      <c r="G78" s="20" t="s">
        <v>55</v>
      </c>
    </row>
    <row r="79" spans="1:7" ht="15">
      <c r="A79" s="19">
        <v>75</v>
      </c>
      <c r="B79" s="82">
        <v>44985</v>
      </c>
      <c r="C79" s="36">
        <v>0.4375</v>
      </c>
      <c r="D79" s="20" t="s">
        <v>62</v>
      </c>
      <c r="E79" s="20" t="s">
        <v>45</v>
      </c>
      <c r="F79" s="20" t="s">
        <v>46</v>
      </c>
      <c r="G79" s="20" t="s">
        <v>55</v>
      </c>
    </row>
    <row r="80" spans="1:7" ht="15">
      <c r="A80" s="19">
        <v>76</v>
      </c>
      <c r="B80" s="84"/>
      <c r="C80" s="22" t="s">
        <v>29</v>
      </c>
      <c r="D80" s="20" t="s">
        <v>75</v>
      </c>
      <c r="E80" s="20" t="s">
        <v>45</v>
      </c>
      <c r="F80" s="20" t="s">
        <v>5</v>
      </c>
      <c r="G80" s="20" t="s">
        <v>55</v>
      </c>
    </row>
  </sheetData>
  <sheetProtection/>
  <autoFilter ref="A4:H80"/>
  <mergeCells count="20">
    <mergeCell ref="F1:G1"/>
    <mergeCell ref="A3:G3"/>
    <mergeCell ref="B10:B12"/>
    <mergeCell ref="B5:B6"/>
    <mergeCell ref="B71:B73"/>
    <mergeCell ref="B74:B77"/>
    <mergeCell ref="B7:B8"/>
    <mergeCell ref="B13:B17"/>
    <mergeCell ref="B53:B58"/>
    <mergeCell ref="B68:B69"/>
    <mergeCell ref="B79:B80"/>
    <mergeCell ref="B32:B36"/>
    <mergeCell ref="B19:B21"/>
    <mergeCell ref="B22:B23"/>
    <mergeCell ref="B24:B25"/>
    <mergeCell ref="B27:B31"/>
    <mergeCell ref="B60:B64"/>
    <mergeCell ref="B65:B67"/>
    <mergeCell ref="B38:B41"/>
    <mergeCell ref="B45:B52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130" zoomScaleNormal="130" zoomScaleSheetLayoutView="130" workbookViewId="0" topLeftCell="A52">
      <selection activeCell="B59" sqref="B59:B60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1.57421875" style="10" customWidth="1"/>
    <col min="5" max="5" width="17.28125" style="25" customWidth="1"/>
    <col min="6" max="6" width="14.00390625" style="25" customWidth="1"/>
    <col min="7" max="7" width="19.7109375" style="10" customWidth="1"/>
  </cols>
  <sheetData>
    <row r="1" spans="1:7" ht="16.5" customHeight="1">
      <c r="A1" s="8"/>
      <c r="B1" s="30"/>
      <c r="C1" s="8"/>
      <c r="D1" s="26"/>
      <c r="E1" s="23"/>
      <c r="F1" s="85" t="s">
        <v>37</v>
      </c>
      <c r="G1" s="85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86" t="s">
        <v>107</v>
      </c>
      <c r="B3" s="86"/>
      <c r="C3" s="86"/>
      <c r="D3" s="86"/>
      <c r="E3" s="86"/>
      <c r="F3" s="86"/>
      <c r="G3" s="86"/>
    </row>
    <row r="4" spans="1:7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12" t="s">
        <v>2</v>
      </c>
    </row>
    <row r="5" spans="1:7" s="17" customFormat="1" ht="15.75" customHeight="1">
      <c r="A5" s="19">
        <v>1</v>
      </c>
      <c r="B5" s="82" t="s">
        <v>108</v>
      </c>
      <c r="C5" s="13" t="s">
        <v>29</v>
      </c>
      <c r="D5" s="20" t="s">
        <v>184</v>
      </c>
      <c r="E5" s="20" t="s">
        <v>34</v>
      </c>
      <c r="F5" s="20" t="s">
        <v>35</v>
      </c>
      <c r="G5" s="20" t="s">
        <v>54</v>
      </c>
    </row>
    <row r="6" spans="1:7" s="17" customFormat="1" ht="15" customHeight="1">
      <c r="A6" s="19">
        <v>2</v>
      </c>
      <c r="B6" s="84"/>
      <c r="C6" s="13" t="s">
        <v>19</v>
      </c>
      <c r="D6" s="20" t="s">
        <v>28</v>
      </c>
      <c r="E6" s="20" t="s">
        <v>23</v>
      </c>
      <c r="F6" s="20" t="s">
        <v>24</v>
      </c>
      <c r="G6" s="20" t="s">
        <v>4</v>
      </c>
    </row>
    <row r="7" spans="1:7" s="17" customFormat="1" ht="14.25" customHeight="1">
      <c r="A7" s="19">
        <v>3</v>
      </c>
      <c r="B7" s="82" t="s">
        <v>110</v>
      </c>
      <c r="C7" s="13" t="s">
        <v>7</v>
      </c>
      <c r="D7" s="20" t="s">
        <v>139</v>
      </c>
      <c r="E7" s="20" t="s">
        <v>111</v>
      </c>
      <c r="F7" s="20" t="s">
        <v>46</v>
      </c>
      <c r="G7" s="20"/>
    </row>
    <row r="8" spans="1:7" s="17" customFormat="1" ht="14.25" customHeight="1">
      <c r="A8" s="19">
        <v>4</v>
      </c>
      <c r="B8" s="83"/>
      <c r="C8" s="13" t="s">
        <v>29</v>
      </c>
      <c r="D8" s="20" t="s">
        <v>184</v>
      </c>
      <c r="E8" s="20" t="s">
        <v>34</v>
      </c>
      <c r="F8" s="20" t="s">
        <v>35</v>
      </c>
      <c r="G8" s="20" t="s">
        <v>54</v>
      </c>
    </row>
    <row r="9" spans="1:7" s="17" customFormat="1" ht="14.25" customHeight="1">
      <c r="A9" s="19">
        <v>5</v>
      </c>
      <c r="B9" s="84"/>
      <c r="C9" s="13" t="s">
        <v>19</v>
      </c>
      <c r="D9" s="20" t="s">
        <v>164</v>
      </c>
      <c r="E9" s="20" t="s">
        <v>23</v>
      </c>
      <c r="F9" s="20" t="s">
        <v>24</v>
      </c>
      <c r="G9" s="20" t="s">
        <v>38</v>
      </c>
    </row>
    <row r="10" spans="1:7" s="17" customFormat="1" ht="15" customHeight="1">
      <c r="A10" s="19">
        <v>6</v>
      </c>
      <c r="B10" s="82" t="s">
        <v>112</v>
      </c>
      <c r="C10" s="13" t="s">
        <v>7</v>
      </c>
      <c r="D10" s="20" t="s">
        <v>139</v>
      </c>
      <c r="E10" s="20" t="s">
        <v>111</v>
      </c>
      <c r="F10" s="20" t="s">
        <v>46</v>
      </c>
      <c r="G10" s="20"/>
    </row>
    <row r="11" spans="1:7" s="17" customFormat="1" ht="15" customHeight="1">
      <c r="A11" s="19">
        <v>7</v>
      </c>
      <c r="B11" s="84"/>
      <c r="C11" s="13" t="s">
        <v>29</v>
      </c>
      <c r="D11" s="20" t="s">
        <v>184</v>
      </c>
      <c r="E11" s="20" t="s">
        <v>34</v>
      </c>
      <c r="F11" s="20" t="s">
        <v>35</v>
      </c>
      <c r="G11" s="20" t="s">
        <v>54</v>
      </c>
    </row>
    <row r="12" spans="1:7" s="17" customFormat="1" ht="15" customHeight="1">
      <c r="A12" s="19">
        <v>8</v>
      </c>
      <c r="B12" s="83" t="s">
        <v>113</v>
      </c>
      <c r="C12" s="13" t="s">
        <v>7</v>
      </c>
      <c r="D12" s="20" t="s">
        <v>51</v>
      </c>
      <c r="E12" s="20" t="s">
        <v>52</v>
      </c>
      <c r="F12" s="20" t="s">
        <v>53</v>
      </c>
      <c r="G12" s="20" t="s">
        <v>38</v>
      </c>
    </row>
    <row r="13" spans="1:7" s="17" customFormat="1" ht="15" customHeight="1">
      <c r="A13" s="19">
        <v>9</v>
      </c>
      <c r="B13" s="83"/>
      <c r="C13" s="13" t="s">
        <v>7</v>
      </c>
      <c r="D13" s="20" t="s">
        <v>25</v>
      </c>
      <c r="E13" s="20" t="s">
        <v>144</v>
      </c>
      <c r="F13" s="20" t="s">
        <v>46</v>
      </c>
      <c r="G13" s="20" t="s">
        <v>6</v>
      </c>
    </row>
    <row r="14" spans="1:7" s="17" customFormat="1" ht="15" customHeight="1">
      <c r="A14" s="19">
        <v>10</v>
      </c>
      <c r="B14" s="83"/>
      <c r="C14" s="13" t="s">
        <v>9</v>
      </c>
      <c r="D14" s="20" t="s">
        <v>145</v>
      </c>
      <c r="E14" s="20" t="s">
        <v>95</v>
      </c>
      <c r="F14" s="20" t="s">
        <v>5</v>
      </c>
      <c r="G14" s="20" t="s">
        <v>4</v>
      </c>
    </row>
    <row r="15" spans="1:7" s="17" customFormat="1" ht="15" customHeight="1">
      <c r="A15" s="19">
        <v>11</v>
      </c>
      <c r="B15" s="83"/>
      <c r="C15" s="13" t="s">
        <v>118</v>
      </c>
      <c r="D15" s="20" t="s">
        <v>146</v>
      </c>
      <c r="E15" s="20" t="s">
        <v>67</v>
      </c>
      <c r="F15" s="20" t="s">
        <v>46</v>
      </c>
      <c r="G15" s="20" t="s">
        <v>40</v>
      </c>
    </row>
    <row r="16" spans="1:7" s="17" customFormat="1" ht="15" customHeight="1">
      <c r="A16" s="19">
        <v>12</v>
      </c>
      <c r="B16" s="83"/>
      <c r="C16" s="13" t="s">
        <v>7</v>
      </c>
      <c r="D16" s="20" t="s">
        <v>199</v>
      </c>
      <c r="E16" s="20" t="s">
        <v>86</v>
      </c>
      <c r="F16" s="20" t="s">
        <v>187</v>
      </c>
      <c r="G16" s="20" t="s">
        <v>54</v>
      </c>
    </row>
    <row r="17" spans="1:7" s="17" customFormat="1" ht="15" customHeight="1">
      <c r="A17" s="19">
        <v>13</v>
      </c>
      <c r="B17" s="84"/>
      <c r="C17" s="13" t="s">
        <v>29</v>
      </c>
      <c r="D17" s="20" t="s">
        <v>184</v>
      </c>
      <c r="E17" s="20" t="s">
        <v>34</v>
      </c>
      <c r="F17" s="20" t="s">
        <v>35</v>
      </c>
      <c r="G17" s="20" t="s">
        <v>54</v>
      </c>
    </row>
    <row r="18" spans="1:7" s="17" customFormat="1" ht="15" customHeight="1">
      <c r="A18" s="19">
        <v>14</v>
      </c>
      <c r="B18" s="82" t="s">
        <v>147</v>
      </c>
      <c r="C18" s="13" t="s">
        <v>7</v>
      </c>
      <c r="D18" s="20" t="s">
        <v>148</v>
      </c>
      <c r="E18" s="20" t="s">
        <v>149</v>
      </c>
      <c r="F18" s="20" t="s">
        <v>46</v>
      </c>
      <c r="G18" s="20" t="s">
        <v>39</v>
      </c>
    </row>
    <row r="19" spans="1:7" s="17" customFormat="1" ht="15" customHeight="1">
      <c r="A19" s="19">
        <v>15</v>
      </c>
      <c r="B19" s="83"/>
      <c r="C19" s="13" t="s">
        <v>7</v>
      </c>
      <c r="D19" s="20" t="s">
        <v>51</v>
      </c>
      <c r="E19" s="20" t="s">
        <v>52</v>
      </c>
      <c r="F19" s="20" t="s">
        <v>53</v>
      </c>
      <c r="G19" s="20" t="s">
        <v>38</v>
      </c>
    </row>
    <row r="20" spans="1:7" s="17" customFormat="1" ht="15" customHeight="1">
      <c r="A20" s="19">
        <v>16</v>
      </c>
      <c r="B20" s="83"/>
      <c r="C20" s="13" t="s">
        <v>7</v>
      </c>
      <c r="D20" s="20" t="s">
        <v>33</v>
      </c>
      <c r="E20" s="20" t="s">
        <v>124</v>
      </c>
      <c r="F20" s="20" t="s">
        <v>46</v>
      </c>
      <c r="G20" s="20" t="s">
        <v>39</v>
      </c>
    </row>
    <row r="21" spans="1:7" s="17" customFormat="1" ht="14.25" customHeight="1">
      <c r="A21" s="19">
        <v>17</v>
      </c>
      <c r="B21" s="83"/>
      <c r="C21" s="13" t="s">
        <v>7</v>
      </c>
      <c r="D21" s="20" t="s">
        <v>109</v>
      </c>
      <c r="E21" s="20" t="s">
        <v>150</v>
      </c>
      <c r="F21" s="20" t="s">
        <v>46</v>
      </c>
      <c r="G21" s="20" t="s">
        <v>4</v>
      </c>
    </row>
    <row r="22" spans="1:7" s="17" customFormat="1" ht="14.25" customHeight="1">
      <c r="A22" s="19">
        <v>18</v>
      </c>
      <c r="B22" s="82" t="s">
        <v>180</v>
      </c>
      <c r="C22" s="13" t="s">
        <v>29</v>
      </c>
      <c r="D22" s="20" t="s">
        <v>96</v>
      </c>
      <c r="E22" s="20" t="s">
        <v>144</v>
      </c>
      <c r="F22" s="20" t="s">
        <v>5</v>
      </c>
      <c r="G22" s="20" t="s">
        <v>55</v>
      </c>
    </row>
    <row r="23" spans="1:7" s="17" customFormat="1" ht="14.25" customHeight="1">
      <c r="A23" s="19">
        <v>19</v>
      </c>
      <c r="B23" s="84"/>
      <c r="C23" s="13" t="s">
        <v>29</v>
      </c>
      <c r="D23" s="20" t="s">
        <v>184</v>
      </c>
      <c r="E23" s="20" t="s">
        <v>34</v>
      </c>
      <c r="F23" s="20" t="s">
        <v>35</v>
      </c>
      <c r="G23" s="20" t="s">
        <v>54</v>
      </c>
    </row>
    <row r="24" spans="1:7" s="17" customFormat="1" ht="14.25" customHeight="1">
      <c r="A24" s="19">
        <v>20</v>
      </c>
      <c r="B24" s="18" t="s">
        <v>181</v>
      </c>
      <c r="C24" s="13" t="s">
        <v>182</v>
      </c>
      <c r="D24" s="20" t="s">
        <v>75</v>
      </c>
      <c r="E24" s="20" t="s">
        <v>144</v>
      </c>
      <c r="F24" s="20" t="s">
        <v>5</v>
      </c>
      <c r="G24" s="20" t="s">
        <v>55</v>
      </c>
    </row>
    <row r="25" spans="1:7" s="17" customFormat="1" ht="14.25" customHeight="1">
      <c r="A25" s="19">
        <v>21</v>
      </c>
      <c r="B25" s="38" t="s">
        <v>198</v>
      </c>
      <c r="C25" s="13" t="s">
        <v>7</v>
      </c>
      <c r="D25" s="20" t="s">
        <v>51</v>
      </c>
      <c r="E25" s="20" t="s">
        <v>52</v>
      </c>
      <c r="F25" s="20" t="s">
        <v>53</v>
      </c>
      <c r="G25" s="20" t="s">
        <v>38</v>
      </c>
    </row>
    <row r="26" spans="1:7" s="17" customFormat="1" ht="14.25" customHeight="1">
      <c r="A26" s="19">
        <v>22</v>
      </c>
      <c r="B26" s="82" t="s">
        <v>183</v>
      </c>
      <c r="C26" s="13" t="s">
        <v>20</v>
      </c>
      <c r="D26" s="20" t="s">
        <v>97</v>
      </c>
      <c r="E26" s="20" t="s">
        <v>144</v>
      </c>
      <c r="F26" s="20" t="s">
        <v>5</v>
      </c>
      <c r="G26" s="20" t="s">
        <v>55</v>
      </c>
    </row>
    <row r="27" spans="1:7" s="17" customFormat="1" ht="14.25" customHeight="1">
      <c r="A27" s="19">
        <v>23</v>
      </c>
      <c r="B27" s="84"/>
      <c r="C27" s="13" t="s">
        <v>29</v>
      </c>
      <c r="D27" s="20" t="s">
        <v>96</v>
      </c>
      <c r="E27" s="20" t="s">
        <v>144</v>
      </c>
      <c r="F27" s="20" t="s">
        <v>5</v>
      </c>
      <c r="G27" s="20" t="s">
        <v>55</v>
      </c>
    </row>
    <row r="28" spans="1:7" s="1" customFormat="1" ht="18" customHeight="1">
      <c r="A28" s="19">
        <v>24</v>
      </c>
      <c r="B28" s="13" t="s">
        <v>151</v>
      </c>
      <c r="C28" s="13" t="s">
        <v>29</v>
      </c>
      <c r="D28" s="20" t="s">
        <v>152</v>
      </c>
      <c r="E28" s="20" t="s">
        <v>34</v>
      </c>
      <c r="F28" s="20" t="s">
        <v>35</v>
      </c>
      <c r="G28" s="20" t="s">
        <v>6</v>
      </c>
    </row>
    <row r="29" spans="1:7" s="1" customFormat="1" ht="17.25" customHeight="1">
      <c r="A29" s="19">
        <v>25</v>
      </c>
      <c r="B29" s="82" t="s">
        <v>153</v>
      </c>
      <c r="C29" s="13" t="s">
        <v>7</v>
      </c>
      <c r="D29" s="20" t="s">
        <v>154</v>
      </c>
      <c r="E29" s="20" t="s">
        <v>67</v>
      </c>
      <c r="F29" s="20" t="s">
        <v>46</v>
      </c>
      <c r="G29" s="20" t="s">
        <v>40</v>
      </c>
    </row>
    <row r="30" spans="1:7" s="1" customFormat="1" ht="16.5" customHeight="1">
      <c r="A30" s="19">
        <v>26</v>
      </c>
      <c r="B30" s="84"/>
      <c r="C30" s="13" t="s">
        <v>8</v>
      </c>
      <c r="D30" s="20" t="s">
        <v>65</v>
      </c>
      <c r="E30" s="20" t="s">
        <v>155</v>
      </c>
      <c r="F30" s="20" t="s">
        <v>46</v>
      </c>
      <c r="G30" s="20" t="s">
        <v>30</v>
      </c>
    </row>
    <row r="31" spans="1:7" s="1" customFormat="1" ht="16.5" customHeight="1">
      <c r="A31" s="19">
        <v>27</v>
      </c>
      <c r="B31" s="82" t="s">
        <v>156</v>
      </c>
      <c r="C31" s="37">
        <v>0.3958333333333333</v>
      </c>
      <c r="D31" s="20" t="s">
        <v>109</v>
      </c>
      <c r="E31" s="20" t="s">
        <v>157</v>
      </c>
      <c r="F31" s="20" t="s">
        <v>46</v>
      </c>
      <c r="G31" s="20" t="s">
        <v>4</v>
      </c>
    </row>
    <row r="32" spans="1:7" ht="15">
      <c r="A32" s="19">
        <v>28</v>
      </c>
      <c r="B32" s="83"/>
      <c r="C32" s="13" t="s">
        <v>7</v>
      </c>
      <c r="D32" s="20" t="s">
        <v>48</v>
      </c>
      <c r="E32" s="20" t="s">
        <v>49</v>
      </c>
      <c r="F32" s="20" t="s">
        <v>46</v>
      </c>
      <c r="G32" s="20" t="s">
        <v>50</v>
      </c>
    </row>
    <row r="33" spans="1:7" ht="15">
      <c r="A33" s="19">
        <v>29</v>
      </c>
      <c r="B33" s="84"/>
      <c r="C33" s="37">
        <v>0.4791666666666667</v>
      </c>
      <c r="D33" s="20" t="s">
        <v>166</v>
      </c>
      <c r="E33" s="20" t="s">
        <v>124</v>
      </c>
      <c r="F33" s="20" t="s">
        <v>46</v>
      </c>
      <c r="G33" s="20" t="s">
        <v>27</v>
      </c>
    </row>
    <row r="34" spans="1:7" ht="15">
      <c r="A34" s="19">
        <v>30</v>
      </c>
      <c r="B34" s="82" t="s">
        <v>172</v>
      </c>
      <c r="C34" s="37">
        <v>0.4375</v>
      </c>
      <c r="D34" s="20" t="s">
        <v>62</v>
      </c>
      <c r="E34" s="20" t="s">
        <v>144</v>
      </c>
      <c r="F34" s="20" t="s">
        <v>46</v>
      </c>
      <c r="G34" s="20" t="s">
        <v>55</v>
      </c>
    </row>
    <row r="35" spans="1:7" ht="15">
      <c r="A35" s="19">
        <v>31</v>
      </c>
      <c r="B35" s="84"/>
      <c r="C35" s="37" t="s">
        <v>19</v>
      </c>
      <c r="D35" s="20" t="s">
        <v>164</v>
      </c>
      <c r="E35" s="20" t="s">
        <v>186</v>
      </c>
      <c r="F35" s="20" t="s">
        <v>35</v>
      </c>
      <c r="G35" s="20" t="s">
        <v>38</v>
      </c>
    </row>
    <row r="36" spans="1:7" ht="15">
      <c r="A36" s="19">
        <v>32</v>
      </c>
      <c r="B36" s="18" t="s">
        <v>189</v>
      </c>
      <c r="C36" s="37" t="s">
        <v>69</v>
      </c>
      <c r="D36" s="20" t="s">
        <v>188</v>
      </c>
      <c r="E36" s="20" t="s">
        <v>186</v>
      </c>
      <c r="F36" s="20" t="s">
        <v>35</v>
      </c>
      <c r="G36" s="20" t="s">
        <v>21</v>
      </c>
    </row>
    <row r="37" spans="1:7" ht="15">
      <c r="A37" s="19">
        <v>33</v>
      </c>
      <c r="B37" s="18" t="s">
        <v>201</v>
      </c>
      <c r="C37" s="37" t="s">
        <v>19</v>
      </c>
      <c r="D37" s="20" t="s">
        <v>202</v>
      </c>
      <c r="E37" s="20" t="s">
        <v>23</v>
      </c>
      <c r="F37" s="20" t="s">
        <v>24</v>
      </c>
      <c r="G37" s="20" t="s">
        <v>54</v>
      </c>
    </row>
    <row r="38" spans="1:7" ht="15">
      <c r="A38" s="19">
        <v>34</v>
      </c>
      <c r="B38" s="13" t="s">
        <v>185</v>
      </c>
      <c r="C38" s="37" t="s">
        <v>19</v>
      </c>
      <c r="D38" s="20" t="s">
        <v>152</v>
      </c>
      <c r="E38" s="20" t="s">
        <v>186</v>
      </c>
      <c r="F38" s="20" t="s">
        <v>35</v>
      </c>
      <c r="G38" s="20" t="s">
        <v>6</v>
      </c>
    </row>
    <row r="39" spans="1:7" ht="15">
      <c r="A39" s="19">
        <v>35</v>
      </c>
      <c r="B39" s="82" t="s">
        <v>158</v>
      </c>
      <c r="C39" s="37" t="s">
        <v>7</v>
      </c>
      <c r="D39" s="20" t="s">
        <v>190</v>
      </c>
      <c r="E39" s="20" t="s">
        <v>57</v>
      </c>
      <c r="F39" s="20" t="s">
        <v>84</v>
      </c>
      <c r="G39" s="20"/>
    </row>
    <row r="40" spans="1:7" ht="15">
      <c r="A40" s="19">
        <v>36</v>
      </c>
      <c r="B40" s="84"/>
      <c r="C40" s="13" t="s">
        <v>7</v>
      </c>
      <c r="D40" s="20" t="s">
        <v>48</v>
      </c>
      <c r="E40" s="20" t="s">
        <v>160</v>
      </c>
      <c r="F40" s="20" t="s">
        <v>46</v>
      </c>
      <c r="G40" s="20" t="s">
        <v>54</v>
      </c>
    </row>
    <row r="41" spans="1:7" ht="15">
      <c r="A41" s="19">
        <v>37</v>
      </c>
      <c r="B41" s="82" t="s">
        <v>159</v>
      </c>
      <c r="C41" s="13" t="s">
        <v>7</v>
      </c>
      <c r="D41" s="20" t="s">
        <v>48</v>
      </c>
      <c r="E41" s="20" t="s">
        <v>160</v>
      </c>
      <c r="F41" s="20" t="s">
        <v>46</v>
      </c>
      <c r="G41" s="20" t="s">
        <v>54</v>
      </c>
    </row>
    <row r="42" spans="1:7" ht="15">
      <c r="A42" s="19">
        <v>38</v>
      </c>
      <c r="B42" s="83"/>
      <c r="C42" s="13" t="s">
        <v>118</v>
      </c>
      <c r="D42" s="20" t="s">
        <v>48</v>
      </c>
      <c r="E42" s="20" t="s">
        <v>49</v>
      </c>
      <c r="F42" s="20" t="s">
        <v>46</v>
      </c>
      <c r="G42" s="20" t="s">
        <v>50</v>
      </c>
    </row>
    <row r="43" spans="1:7" ht="15">
      <c r="A43" s="19">
        <v>39</v>
      </c>
      <c r="B43" s="84"/>
      <c r="C43" s="13" t="s">
        <v>118</v>
      </c>
      <c r="D43" s="20" t="s">
        <v>161</v>
      </c>
      <c r="E43" s="20" t="s">
        <v>49</v>
      </c>
      <c r="F43" s="20" t="s">
        <v>46</v>
      </c>
      <c r="G43" s="20" t="s">
        <v>54</v>
      </c>
    </row>
    <row r="44" spans="1:7" ht="15">
      <c r="A44" s="19">
        <v>40</v>
      </c>
      <c r="B44" s="18" t="s">
        <v>173</v>
      </c>
      <c r="C44" s="37">
        <v>0.4375</v>
      </c>
      <c r="D44" s="20" t="s">
        <v>62</v>
      </c>
      <c r="E44" s="20" t="s">
        <v>144</v>
      </c>
      <c r="F44" s="20" t="s">
        <v>46</v>
      </c>
      <c r="G44" s="20" t="s">
        <v>55</v>
      </c>
    </row>
    <row r="45" spans="1:7" ht="15">
      <c r="A45" s="19">
        <v>41</v>
      </c>
      <c r="B45" s="18"/>
      <c r="C45" s="37" t="s">
        <v>19</v>
      </c>
      <c r="D45" s="20" t="s">
        <v>146</v>
      </c>
      <c r="E45" s="20" t="s">
        <v>186</v>
      </c>
      <c r="F45" s="20" t="s">
        <v>35</v>
      </c>
      <c r="G45" s="20" t="s">
        <v>40</v>
      </c>
    </row>
    <row r="46" spans="1:7" ht="15">
      <c r="A46" s="19">
        <v>42</v>
      </c>
      <c r="B46" s="13" t="s">
        <v>162</v>
      </c>
      <c r="C46" s="13" t="s">
        <v>19</v>
      </c>
      <c r="D46" s="20" t="s">
        <v>28</v>
      </c>
      <c r="E46" s="20" t="s">
        <v>34</v>
      </c>
      <c r="F46" s="20" t="s">
        <v>35</v>
      </c>
      <c r="G46" s="20" t="s">
        <v>4</v>
      </c>
    </row>
    <row r="47" spans="1:7" ht="15">
      <c r="A47" s="19">
        <v>43</v>
      </c>
      <c r="B47" s="27" t="s">
        <v>191</v>
      </c>
      <c r="C47" s="13" t="s">
        <v>29</v>
      </c>
      <c r="D47" s="20" t="s">
        <v>148</v>
      </c>
      <c r="E47" s="20" t="s">
        <v>186</v>
      </c>
      <c r="F47" s="20" t="s">
        <v>35</v>
      </c>
      <c r="G47" s="20" t="s">
        <v>39</v>
      </c>
    </row>
    <row r="48" spans="1:7" ht="15">
      <c r="A48" s="19">
        <v>44</v>
      </c>
      <c r="B48" s="82" t="s">
        <v>163</v>
      </c>
      <c r="C48" s="13" t="s">
        <v>7</v>
      </c>
      <c r="D48" s="20" t="s">
        <v>164</v>
      </c>
      <c r="E48" s="20" t="s">
        <v>67</v>
      </c>
      <c r="F48" s="20" t="s">
        <v>46</v>
      </c>
      <c r="G48" s="20" t="s">
        <v>38</v>
      </c>
    </row>
    <row r="49" spans="1:7" ht="15">
      <c r="A49" s="19">
        <v>45</v>
      </c>
      <c r="B49" s="83"/>
      <c r="C49" s="13" t="s">
        <v>7</v>
      </c>
      <c r="D49" s="20" t="s">
        <v>161</v>
      </c>
      <c r="E49" s="20" t="s">
        <v>49</v>
      </c>
      <c r="F49" s="20" t="s">
        <v>46</v>
      </c>
      <c r="G49" s="20" t="s">
        <v>54</v>
      </c>
    </row>
    <row r="50" spans="1:7" ht="15">
      <c r="A50" s="19">
        <v>46</v>
      </c>
      <c r="B50" s="84"/>
      <c r="C50" s="13" t="s">
        <v>8</v>
      </c>
      <c r="D50" s="20" t="s">
        <v>192</v>
      </c>
      <c r="E50" s="20" t="s">
        <v>144</v>
      </c>
      <c r="F50" s="20" t="s">
        <v>46</v>
      </c>
      <c r="G50" s="20" t="s">
        <v>27</v>
      </c>
    </row>
    <row r="51" spans="1:7" ht="15">
      <c r="A51" s="19">
        <v>47</v>
      </c>
      <c r="B51" s="83" t="s">
        <v>165</v>
      </c>
      <c r="C51" s="13" t="s">
        <v>7</v>
      </c>
      <c r="D51" s="20" t="s">
        <v>161</v>
      </c>
      <c r="E51" s="20" t="s">
        <v>49</v>
      </c>
      <c r="F51" s="20" t="s">
        <v>46</v>
      </c>
      <c r="G51" s="20" t="s">
        <v>54</v>
      </c>
    </row>
    <row r="52" spans="1:7" ht="15">
      <c r="A52" s="19">
        <v>48</v>
      </c>
      <c r="B52" s="83"/>
      <c r="C52" s="13" t="s">
        <v>7</v>
      </c>
      <c r="D52" s="20" t="s">
        <v>170</v>
      </c>
      <c r="E52" s="20" t="s">
        <v>169</v>
      </c>
      <c r="F52" s="20" t="s">
        <v>46</v>
      </c>
      <c r="G52" s="20" t="s">
        <v>27</v>
      </c>
    </row>
    <row r="53" spans="1:7" ht="15">
      <c r="A53" s="19">
        <v>49</v>
      </c>
      <c r="B53" s="84"/>
      <c r="C53" s="13" t="s">
        <v>118</v>
      </c>
      <c r="D53" s="20" t="s">
        <v>171</v>
      </c>
      <c r="E53" s="20" t="s">
        <v>169</v>
      </c>
      <c r="F53" s="20" t="s">
        <v>46</v>
      </c>
      <c r="G53" s="20" t="s">
        <v>27</v>
      </c>
    </row>
    <row r="54" spans="1:7" ht="15">
      <c r="A54" s="19">
        <v>50</v>
      </c>
      <c r="B54" s="82" t="s">
        <v>193</v>
      </c>
      <c r="C54" s="13" t="s">
        <v>26</v>
      </c>
      <c r="D54" s="20" t="s">
        <v>197</v>
      </c>
      <c r="E54" s="20" t="s">
        <v>144</v>
      </c>
      <c r="F54" s="20" t="s">
        <v>46</v>
      </c>
      <c r="G54" s="20" t="s">
        <v>55</v>
      </c>
    </row>
    <row r="55" spans="1:7" ht="15">
      <c r="A55" s="19">
        <v>51</v>
      </c>
      <c r="B55" s="83"/>
      <c r="C55" s="13" t="s">
        <v>19</v>
      </c>
      <c r="D55" s="20" t="s">
        <v>33</v>
      </c>
      <c r="E55" s="20" t="s">
        <v>186</v>
      </c>
      <c r="F55" s="20" t="s">
        <v>35</v>
      </c>
      <c r="G55" s="20" t="s">
        <v>39</v>
      </c>
    </row>
    <row r="56" spans="1:7" ht="15">
      <c r="A56" s="19">
        <v>52</v>
      </c>
      <c r="B56" s="84"/>
      <c r="C56" s="13"/>
      <c r="D56" s="20" t="s">
        <v>196</v>
      </c>
      <c r="E56" s="20" t="s">
        <v>43</v>
      </c>
      <c r="F56" s="20" t="s">
        <v>44</v>
      </c>
      <c r="G56" s="20"/>
    </row>
    <row r="57" spans="1:7" ht="15">
      <c r="A57" s="19">
        <v>53</v>
      </c>
      <c r="B57" s="82" t="s">
        <v>167</v>
      </c>
      <c r="C57" s="13" t="s">
        <v>19</v>
      </c>
      <c r="D57" s="20" t="s">
        <v>168</v>
      </c>
      <c r="E57" s="20" t="s">
        <v>34</v>
      </c>
      <c r="F57" s="20" t="s">
        <v>35</v>
      </c>
      <c r="G57" s="20" t="s">
        <v>30</v>
      </c>
    </row>
    <row r="58" spans="1:7" ht="15">
      <c r="A58" s="19">
        <v>54</v>
      </c>
      <c r="B58" s="84"/>
      <c r="C58" s="13"/>
      <c r="D58" s="20" t="s">
        <v>196</v>
      </c>
      <c r="E58" s="20" t="s">
        <v>43</v>
      </c>
      <c r="F58" s="20" t="s">
        <v>44</v>
      </c>
      <c r="G58" s="20"/>
    </row>
    <row r="59" spans="1:7" ht="15">
      <c r="A59" s="19">
        <v>55</v>
      </c>
      <c r="B59" s="82" t="s">
        <v>194</v>
      </c>
      <c r="C59" s="13" t="s">
        <v>26</v>
      </c>
      <c r="D59" s="20" t="s">
        <v>197</v>
      </c>
      <c r="E59" s="20" t="s">
        <v>144</v>
      </c>
      <c r="F59" s="20" t="s">
        <v>46</v>
      </c>
      <c r="G59" s="20" t="s">
        <v>55</v>
      </c>
    </row>
    <row r="60" spans="1:7" ht="15">
      <c r="A60" s="19">
        <v>56</v>
      </c>
      <c r="B60" s="84"/>
      <c r="C60" s="13"/>
      <c r="D60" s="20" t="s">
        <v>196</v>
      </c>
      <c r="E60" s="20" t="s">
        <v>43</v>
      </c>
      <c r="F60" s="20" t="s">
        <v>44</v>
      </c>
      <c r="G60" s="20"/>
    </row>
    <row r="61" spans="1:7" ht="15">
      <c r="A61" s="19">
        <v>57</v>
      </c>
      <c r="B61" s="82" t="s">
        <v>195</v>
      </c>
      <c r="C61" s="13" t="s">
        <v>29</v>
      </c>
      <c r="D61" s="20" t="s">
        <v>166</v>
      </c>
      <c r="E61" s="20" t="s">
        <v>186</v>
      </c>
      <c r="F61" s="20" t="s">
        <v>35</v>
      </c>
      <c r="G61" s="20" t="s">
        <v>27</v>
      </c>
    </row>
    <row r="62" spans="1:7" ht="15">
      <c r="A62" s="19">
        <v>58</v>
      </c>
      <c r="B62" s="84"/>
      <c r="C62" s="13"/>
      <c r="D62" s="20" t="s">
        <v>196</v>
      </c>
      <c r="E62" s="20" t="s">
        <v>43</v>
      </c>
      <c r="F62" s="20" t="s">
        <v>44</v>
      </c>
      <c r="G62" s="20"/>
    </row>
    <row r="63" spans="1:7" ht="15">
      <c r="A63" s="19">
        <v>59</v>
      </c>
      <c r="B63" s="27"/>
      <c r="C63" s="13" t="s">
        <v>7</v>
      </c>
      <c r="D63" s="20" t="s">
        <v>58</v>
      </c>
      <c r="E63" s="20" t="s">
        <v>200</v>
      </c>
      <c r="F63" s="20" t="s">
        <v>5</v>
      </c>
      <c r="G63" s="20" t="s">
        <v>54</v>
      </c>
    </row>
  </sheetData>
  <sheetProtection/>
  <autoFilter ref="A4:H58"/>
  <mergeCells count="20">
    <mergeCell ref="B31:B33"/>
    <mergeCell ref="B59:B60"/>
    <mergeCell ref="F1:G1"/>
    <mergeCell ref="A3:G3"/>
    <mergeCell ref="B29:B30"/>
    <mergeCell ref="B18:B21"/>
    <mergeCell ref="B26:B27"/>
    <mergeCell ref="B12:B17"/>
    <mergeCell ref="B5:B6"/>
    <mergeCell ref="B10:B11"/>
    <mergeCell ref="B54:B56"/>
    <mergeCell ref="B22:B23"/>
    <mergeCell ref="B61:B62"/>
    <mergeCell ref="B48:B50"/>
    <mergeCell ref="B7:B9"/>
    <mergeCell ref="B57:B58"/>
    <mergeCell ref="B41:B43"/>
    <mergeCell ref="B51:B53"/>
    <mergeCell ref="B39:B40"/>
    <mergeCell ref="B34:B35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130" zoomScaleNormal="130" zoomScaleSheetLayoutView="130" workbookViewId="0" topLeftCell="A1">
      <selection activeCell="D5" sqref="D5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1.57421875" style="10" customWidth="1"/>
    <col min="5" max="5" width="17.28125" style="25" customWidth="1"/>
    <col min="6" max="6" width="14.00390625" style="25" customWidth="1"/>
    <col min="7" max="7" width="19.7109375" style="10" customWidth="1"/>
  </cols>
  <sheetData>
    <row r="1" spans="1:7" ht="16.5" customHeight="1">
      <c r="A1" s="8"/>
      <c r="B1" s="30"/>
      <c r="C1" s="8"/>
      <c r="D1" s="26"/>
      <c r="E1" s="23"/>
      <c r="F1" s="85" t="s">
        <v>37</v>
      </c>
      <c r="G1" s="85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86" t="s">
        <v>203</v>
      </c>
      <c r="B3" s="86"/>
      <c r="C3" s="86"/>
      <c r="D3" s="86"/>
      <c r="E3" s="86"/>
      <c r="F3" s="86"/>
      <c r="G3" s="86"/>
    </row>
    <row r="4" spans="1:8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41" t="s">
        <v>2</v>
      </c>
      <c r="H4" s="43"/>
    </row>
    <row r="5" spans="1:8" s="17" customFormat="1" ht="13.5" customHeight="1">
      <c r="A5" s="19">
        <v>1</v>
      </c>
      <c r="B5" s="87" t="s">
        <v>204</v>
      </c>
      <c r="C5" s="20" t="s">
        <v>129</v>
      </c>
      <c r="D5" s="20" t="s">
        <v>10</v>
      </c>
      <c r="E5" s="20" t="s">
        <v>206</v>
      </c>
      <c r="F5" s="20" t="s">
        <v>207</v>
      </c>
      <c r="G5" s="42" t="s">
        <v>6</v>
      </c>
      <c r="H5" s="44" t="s">
        <v>258</v>
      </c>
    </row>
    <row r="6" spans="1:8" s="17" customFormat="1" ht="15.75" customHeight="1">
      <c r="A6" s="19">
        <v>2</v>
      </c>
      <c r="B6" s="87"/>
      <c r="C6" s="20" t="s">
        <v>7</v>
      </c>
      <c r="D6" s="20" t="s">
        <v>25</v>
      </c>
      <c r="E6" s="20" t="s">
        <v>124</v>
      </c>
      <c r="F6" s="20" t="s">
        <v>46</v>
      </c>
      <c r="G6" s="42" t="s">
        <v>6</v>
      </c>
      <c r="H6" s="44" t="s">
        <v>258</v>
      </c>
    </row>
    <row r="7" spans="1:8" s="17" customFormat="1" ht="15" customHeight="1">
      <c r="A7" s="19">
        <v>3</v>
      </c>
      <c r="B7" s="87"/>
      <c r="C7" s="20" t="s">
        <v>118</v>
      </c>
      <c r="D7" s="20" t="s">
        <v>205</v>
      </c>
      <c r="E7" s="20" t="s">
        <v>124</v>
      </c>
      <c r="F7" s="20" t="s">
        <v>46</v>
      </c>
      <c r="G7" s="42" t="s">
        <v>38</v>
      </c>
      <c r="H7" s="44" t="s">
        <v>259</v>
      </c>
    </row>
    <row r="8" spans="1:8" s="17" customFormat="1" ht="15" customHeight="1">
      <c r="A8" s="19">
        <v>4</v>
      </c>
      <c r="B8" s="88" t="s">
        <v>208</v>
      </c>
      <c r="C8" s="20" t="s">
        <v>129</v>
      </c>
      <c r="D8" s="20" t="s">
        <v>10</v>
      </c>
      <c r="E8" s="20" t="s">
        <v>206</v>
      </c>
      <c r="F8" s="20" t="s">
        <v>207</v>
      </c>
      <c r="G8" s="42" t="s">
        <v>6</v>
      </c>
      <c r="H8" s="44" t="s">
        <v>258</v>
      </c>
    </row>
    <row r="9" spans="1:8" s="17" customFormat="1" ht="15" customHeight="1">
      <c r="A9" s="19">
        <v>5</v>
      </c>
      <c r="B9" s="89"/>
      <c r="C9" s="20" t="s">
        <v>8</v>
      </c>
      <c r="D9" s="20" t="s">
        <v>98</v>
      </c>
      <c r="E9" s="20" t="s">
        <v>245</v>
      </c>
      <c r="F9" s="20" t="s">
        <v>46</v>
      </c>
      <c r="G9" s="42"/>
      <c r="H9" s="44"/>
    </row>
    <row r="10" spans="1:8" s="17" customFormat="1" ht="14.25" customHeight="1">
      <c r="A10" s="19">
        <v>6</v>
      </c>
      <c r="B10" s="90"/>
      <c r="C10" s="20" t="s">
        <v>7</v>
      </c>
      <c r="D10" s="20" t="s">
        <v>11</v>
      </c>
      <c r="E10" s="20" t="s">
        <v>124</v>
      </c>
      <c r="F10" s="20" t="s">
        <v>46</v>
      </c>
      <c r="G10" s="42" t="s">
        <v>38</v>
      </c>
      <c r="H10" s="44" t="s">
        <v>259</v>
      </c>
    </row>
    <row r="11" spans="1:8" s="17" customFormat="1" ht="15" customHeight="1">
      <c r="A11" s="19">
        <v>7</v>
      </c>
      <c r="B11" s="82" t="s">
        <v>209</v>
      </c>
      <c r="C11" s="20"/>
      <c r="D11" s="20" t="s">
        <v>210</v>
      </c>
      <c r="E11" s="20" t="s">
        <v>45</v>
      </c>
      <c r="F11" s="20" t="s">
        <v>46</v>
      </c>
      <c r="G11" s="42" t="s">
        <v>55</v>
      </c>
      <c r="H11" s="44" t="s">
        <v>259</v>
      </c>
    </row>
    <row r="12" spans="1:8" s="17" customFormat="1" ht="15" customHeight="1">
      <c r="A12" s="19">
        <v>8</v>
      </c>
      <c r="B12" s="84"/>
      <c r="C12" s="20" t="s">
        <v>19</v>
      </c>
      <c r="D12" s="20" t="s">
        <v>32</v>
      </c>
      <c r="E12" s="20" t="s">
        <v>211</v>
      </c>
      <c r="F12" s="20" t="s">
        <v>35</v>
      </c>
      <c r="G12" s="42" t="s">
        <v>55</v>
      </c>
      <c r="H12" s="44"/>
    </row>
    <row r="13" spans="1:8" s="17" customFormat="1" ht="15" customHeight="1">
      <c r="A13" s="19">
        <v>9</v>
      </c>
      <c r="B13" s="82" t="s">
        <v>212</v>
      </c>
      <c r="C13" s="20"/>
      <c r="D13" s="20" t="s">
        <v>210</v>
      </c>
      <c r="E13" s="20" t="s">
        <v>45</v>
      </c>
      <c r="F13" s="20" t="s">
        <v>46</v>
      </c>
      <c r="G13" s="42" t="s">
        <v>55</v>
      </c>
      <c r="H13" s="44" t="s">
        <v>259</v>
      </c>
    </row>
    <row r="14" spans="1:8" s="17" customFormat="1" ht="15" customHeight="1">
      <c r="A14" s="19">
        <v>10</v>
      </c>
      <c r="B14" s="84"/>
      <c r="C14" s="20" t="s">
        <v>29</v>
      </c>
      <c r="D14" s="20" t="s">
        <v>12</v>
      </c>
      <c r="E14" s="20" t="s">
        <v>211</v>
      </c>
      <c r="F14" s="20" t="s">
        <v>35</v>
      </c>
      <c r="G14" s="42" t="s">
        <v>30</v>
      </c>
      <c r="H14" s="44" t="s">
        <v>259</v>
      </c>
    </row>
    <row r="15" spans="1:8" s="17" customFormat="1" ht="15" customHeight="1">
      <c r="A15" s="19">
        <v>11</v>
      </c>
      <c r="B15" s="82" t="s">
        <v>213</v>
      </c>
      <c r="C15" s="20" t="s">
        <v>9</v>
      </c>
      <c r="D15" s="20" t="s">
        <v>243</v>
      </c>
      <c r="E15" s="20" t="s">
        <v>45</v>
      </c>
      <c r="F15" s="20" t="s">
        <v>46</v>
      </c>
      <c r="G15" s="17" t="s">
        <v>50</v>
      </c>
      <c r="H15" s="44" t="s">
        <v>259</v>
      </c>
    </row>
    <row r="16" spans="1:8" s="17" customFormat="1" ht="15" customHeight="1">
      <c r="A16" s="19">
        <v>12</v>
      </c>
      <c r="B16" s="83"/>
      <c r="C16" s="20" t="s">
        <v>20</v>
      </c>
      <c r="D16" s="20" t="s">
        <v>17</v>
      </c>
      <c r="E16" s="20" t="s">
        <v>211</v>
      </c>
      <c r="F16" s="20" t="s">
        <v>35</v>
      </c>
      <c r="G16" s="42" t="s">
        <v>77</v>
      </c>
      <c r="H16" s="44" t="s">
        <v>259</v>
      </c>
    </row>
    <row r="17" spans="1:8" s="17" customFormat="1" ht="15" customHeight="1">
      <c r="A17" s="19">
        <v>13</v>
      </c>
      <c r="B17" s="84"/>
      <c r="C17" s="20"/>
      <c r="D17" s="20" t="s">
        <v>248</v>
      </c>
      <c r="E17" s="20"/>
      <c r="F17" s="20" t="s">
        <v>44</v>
      </c>
      <c r="G17" s="42"/>
      <c r="H17" s="44" t="s">
        <v>259</v>
      </c>
    </row>
    <row r="18" spans="1:8" s="17" customFormat="1" ht="15" customHeight="1">
      <c r="A18" s="19">
        <v>14</v>
      </c>
      <c r="B18" s="82" t="s">
        <v>215</v>
      </c>
      <c r="C18" s="20"/>
      <c r="D18" s="20" t="s">
        <v>248</v>
      </c>
      <c r="E18" s="20"/>
      <c r="F18" s="20" t="s">
        <v>44</v>
      </c>
      <c r="G18" s="42"/>
      <c r="H18" s="44" t="s">
        <v>259</v>
      </c>
    </row>
    <row r="19" spans="1:8" s="17" customFormat="1" ht="15" customHeight="1">
      <c r="A19" s="19">
        <v>15</v>
      </c>
      <c r="B19" s="83"/>
      <c r="C19" s="20"/>
      <c r="D19" s="20" t="s">
        <v>244</v>
      </c>
      <c r="E19" s="20"/>
      <c r="F19" s="20"/>
      <c r="G19" s="42" t="s">
        <v>177</v>
      </c>
      <c r="H19" s="44"/>
    </row>
    <row r="20" spans="1:8" s="17" customFormat="1" ht="15" customHeight="1">
      <c r="A20" s="19">
        <v>16</v>
      </c>
      <c r="B20" s="83"/>
      <c r="C20" s="20" t="s">
        <v>7</v>
      </c>
      <c r="D20" s="20" t="s">
        <v>65</v>
      </c>
      <c r="E20" s="20" t="s">
        <v>45</v>
      </c>
      <c r="F20" s="20" t="s">
        <v>46</v>
      </c>
      <c r="G20" s="42" t="s">
        <v>30</v>
      </c>
      <c r="H20" s="44" t="s">
        <v>259</v>
      </c>
    </row>
    <row r="21" spans="1:8" s="17" customFormat="1" ht="15" customHeight="1">
      <c r="A21" s="19">
        <v>17</v>
      </c>
      <c r="B21" s="83"/>
      <c r="C21" s="20" t="s">
        <v>7</v>
      </c>
      <c r="D21" s="20" t="s">
        <v>246</v>
      </c>
      <c r="E21" s="20" t="s">
        <v>247</v>
      </c>
      <c r="F21" s="20" t="s">
        <v>187</v>
      </c>
      <c r="G21" s="42"/>
      <c r="H21" s="44" t="s">
        <v>259</v>
      </c>
    </row>
    <row r="22" spans="1:8" s="17" customFormat="1" ht="15" customHeight="1">
      <c r="A22" s="19">
        <v>18</v>
      </c>
      <c r="B22" s="84"/>
      <c r="C22" s="39">
        <v>0.5208333333333334</v>
      </c>
      <c r="D22" s="20" t="s">
        <v>22</v>
      </c>
      <c r="E22" s="20" t="s">
        <v>124</v>
      </c>
      <c r="F22" s="20" t="s">
        <v>46</v>
      </c>
      <c r="G22" s="42" t="s">
        <v>21</v>
      </c>
      <c r="H22" s="44"/>
    </row>
    <row r="23" spans="1:8" s="17" customFormat="1" ht="15" customHeight="1">
      <c r="A23" s="19">
        <v>19</v>
      </c>
      <c r="B23" s="82" t="s">
        <v>216</v>
      </c>
      <c r="C23" s="20" t="s">
        <v>7</v>
      </c>
      <c r="D23" s="20" t="s">
        <v>214</v>
      </c>
      <c r="E23" s="20"/>
      <c r="F23" s="20" t="s">
        <v>44</v>
      </c>
      <c r="G23" s="42"/>
      <c r="H23" s="44"/>
    </row>
    <row r="24" spans="1:8" s="17" customFormat="1" ht="15" customHeight="1">
      <c r="A24" s="19">
        <v>20</v>
      </c>
      <c r="B24" s="83"/>
      <c r="C24" s="20" t="s">
        <v>7</v>
      </c>
      <c r="D24" s="20" t="s">
        <v>28</v>
      </c>
      <c r="E24" s="20" t="s">
        <v>67</v>
      </c>
      <c r="F24" s="20" t="s">
        <v>46</v>
      </c>
      <c r="G24" s="42" t="s">
        <v>4</v>
      </c>
      <c r="H24" s="44" t="s">
        <v>258</v>
      </c>
    </row>
    <row r="25" spans="1:8" s="17" customFormat="1" ht="14.25" customHeight="1">
      <c r="A25" s="19">
        <v>21</v>
      </c>
      <c r="B25" s="84"/>
      <c r="C25" s="20" t="s">
        <v>118</v>
      </c>
      <c r="D25" s="20" t="s">
        <v>100</v>
      </c>
      <c r="E25" s="20" t="s">
        <v>46</v>
      </c>
      <c r="F25" s="20" t="s">
        <v>46</v>
      </c>
      <c r="G25" s="42" t="s">
        <v>4</v>
      </c>
      <c r="H25" s="44"/>
    </row>
    <row r="26" spans="1:8" s="17" customFormat="1" ht="14.25" customHeight="1">
      <c r="A26" s="19">
        <v>22</v>
      </c>
      <c r="B26" s="82" t="s">
        <v>217</v>
      </c>
      <c r="C26" s="39">
        <v>0.4791666666666667</v>
      </c>
      <c r="D26" s="20" t="s">
        <v>218</v>
      </c>
      <c r="E26" s="20" t="s">
        <v>45</v>
      </c>
      <c r="F26" s="20" t="s">
        <v>46</v>
      </c>
      <c r="G26" s="42" t="s">
        <v>55</v>
      </c>
      <c r="H26" s="44" t="s">
        <v>259</v>
      </c>
    </row>
    <row r="27" spans="1:8" s="17" customFormat="1" ht="14.25" customHeight="1">
      <c r="A27" s="19">
        <v>23</v>
      </c>
      <c r="B27" s="84"/>
      <c r="C27" s="40" t="s">
        <v>254</v>
      </c>
      <c r="D27" s="20" t="s">
        <v>25</v>
      </c>
      <c r="E27" s="20" t="s">
        <v>211</v>
      </c>
      <c r="F27" s="20" t="s">
        <v>35</v>
      </c>
      <c r="G27" s="42" t="s">
        <v>6</v>
      </c>
      <c r="H27" s="44" t="s">
        <v>258</v>
      </c>
    </row>
    <row r="28" spans="1:8" s="17" customFormat="1" ht="14.25" customHeight="1">
      <c r="A28" s="19">
        <v>24</v>
      </c>
      <c r="B28" s="82" t="s">
        <v>219</v>
      </c>
      <c r="C28" s="39">
        <v>0.4791666666666667</v>
      </c>
      <c r="D28" s="20" t="s">
        <v>218</v>
      </c>
      <c r="E28" s="20" t="s">
        <v>45</v>
      </c>
      <c r="F28" s="20" t="s">
        <v>46</v>
      </c>
      <c r="G28" s="42" t="s">
        <v>55</v>
      </c>
      <c r="H28" s="44" t="s">
        <v>259</v>
      </c>
    </row>
    <row r="29" spans="1:8" s="17" customFormat="1" ht="14.25" customHeight="1">
      <c r="A29" s="19">
        <v>25</v>
      </c>
      <c r="B29" s="83"/>
      <c r="C29" s="39" t="s">
        <v>8</v>
      </c>
      <c r="D29" s="20" t="s">
        <v>222</v>
      </c>
      <c r="E29" s="20"/>
      <c r="F29" s="20" t="s">
        <v>46</v>
      </c>
      <c r="G29" s="42"/>
      <c r="H29" s="44"/>
    </row>
    <row r="30" spans="1:8" s="17" customFormat="1" ht="14.25" customHeight="1">
      <c r="A30" s="19">
        <v>26</v>
      </c>
      <c r="B30" s="84"/>
      <c r="C30" s="40" t="s">
        <v>19</v>
      </c>
      <c r="D30" s="20" t="s">
        <v>28</v>
      </c>
      <c r="E30" s="20" t="s">
        <v>211</v>
      </c>
      <c r="F30" s="20" t="s">
        <v>35</v>
      </c>
      <c r="G30" s="42" t="s">
        <v>4</v>
      </c>
      <c r="H30" s="44" t="s">
        <v>258</v>
      </c>
    </row>
    <row r="31" spans="1:8" s="17" customFormat="1" ht="14.25" customHeight="1">
      <c r="A31" s="19">
        <v>27</v>
      </c>
      <c r="B31" s="82" t="s">
        <v>220</v>
      </c>
      <c r="C31" s="39">
        <v>0.4791666666666667</v>
      </c>
      <c r="D31" s="20" t="s">
        <v>218</v>
      </c>
      <c r="E31" s="20" t="s">
        <v>45</v>
      </c>
      <c r="F31" s="20" t="s">
        <v>46</v>
      </c>
      <c r="G31" s="42" t="s">
        <v>55</v>
      </c>
      <c r="H31" s="44" t="s">
        <v>259</v>
      </c>
    </row>
    <row r="32" spans="1:8" s="17" customFormat="1" ht="14.25" customHeight="1">
      <c r="A32" s="19">
        <v>28</v>
      </c>
      <c r="B32" s="84"/>
      <c r="C32" s="28" t="s">
        <v>8</v>
      </c>
      <c r="D32" s="20" t="s">
        <v>218</v>
      </c>
      <c r="E32" s="20" t="s">
        <v>45</v>
      </c>
      <c r="F32" s="20" t="s">
        <v>46</v>
      </c>
      <c r="G32" s="42" t="s">
        <v>55</v>
      </c>
      <c r="H32" s="44" t="s">
        <v>259</v>
      </c>
    </row>
    <row r="33" spans="1:8" s="1" customFormat="1" ht="18" customHeight="1">
      <c r="A33" s="19">
        <v>29</v>
      </c>
      <c r="B33" s="20" t="s">
        <v>221</v>
      </c>
      <c r="C33" s="20" t="s">
        <v>7</v>
      </c>
      <c r="D33" s="20" t="s">
        <v>222</v>
      </c>
      <c r="E33" s="20"/>
      <c r="F33" s="20" t="s">
        <v>46</v>
      </c>
      <c r="G33" s="42"/>
      <c r="H33" s="45"/>
    </row>
    <row r="34" spans="1:8" s="1" customFormat="1" ht="17.25" customHeight="1">
      <c r="A34" s="19">
        <v>30</v>
      </c>
      <c r="B34" s="82" t="s">
        <v>223</v>
      </c>
      <c r="C34" s="20" t="s">
        <v>7</v>
      </c>
      <c r="D34" s="20" t="s">
        <v>12</v>
      </c>
      <c r="E34" s="20" t="s">
        <v>124</v>
      </c>
      <c r="F34" s="20" t="s">
        <v>46</v>
      </c>
      <c r="G34" s="42" t="s">
        <v>30</v>
      </c>
      <c r="H34" s="45" t="s">
        <v>259</v>
      </c>
    </row>
    <row r="35" spans="1:8" s="1" customFormat="1" ht="16.5" customHeight="1">
      <c r="A35" s="19">
        <v>31</v>
      </c>
      <c r="B35" s="83"/>
      <c r="C35" s="20" t="s">
        <v>7</v>
      </c>
      <c r="D35" s="20" t="s">
        <v>224</v>
      </c>
      <c r="E35" s="20" t="s">
        <v>169</v>
      </c>
      <c r="F35" s="20" t="s">
        <v>46</v>
      </c>
      <c r="G35" s="42" t="s">
        <v>4</v>
      </c>
      <c r="H35" s="45" t="s">
        <v>258</v>
      </c>
    </row>
    <row r="36" spans="1:8" s="1" customFormat="1" ht="16.5" customHeight="1">
      <c r="A36" s="19">
        <v>32</v>
      </c>
      <c r="B36" s="83"/>
      <c r="C36" s="20" t="s">
        <v>7</v>
      </c>
      <c r="D36" s="20" t="s">
        <v>253</v>
      </c>
      <c r="E36" s="20" t="s">
        <v>34</v>
      </c>
      <c r="F36" s="20" t="s">
        <v>35</v>
      </c>
      <c r="G36" s="42" t="s">
        <v>38</v>
      </c>
      <c r="H36" s="45" t="s">
        <v>259</v>
      </c>
    </row>
    <row r="37" spans="1:8" s="1" customFormat="1" ht="16.5" customHeight="1">
      <c r="A37" s="19">
        <v>33</v>
      </c>
      <c r="B37" s="84"/>
      <c r="C37" s="20" t="s">
        <v>7</v>
      </c>
      <c r="D37" s="20" t="s">
        <v>225</v>
      </c>
      <c r="E37" s="20" t="s">
        <v>43</v>
      </c>
      <c r="F37" s="20" t="s">
        <v>44</v>
      </c>
      <c r="G37" s="42" t="s">
        <v>21</v>
      </c>
      <c r="H37" s="45"/>
    </row>
    <row r="38" spans="1:8" ht="15.75">
      <c r="A38" s="19">
        <v>34</v>
      </c>
      <c r="B38" s="82" t="s">
        <v>226</v>
      </c>
      <c r="C38" s="20" t="s">
        <v>7</v>
      </c>
      <c r="D38" s="20" t="s">
        <v>17</v>
      </c>
      <c r="E38" s="20" t="s">
        <v>124</v>
      </c>
      <c r="F38" s="20" t="s">
        <v>46</v>
      </c>
      <c r="G38" s="42" t="s">
        <v>77</v>
      </c>
      <c r="H38" s="46" t="s">
        <v>259</v>
      </c>
    </row>
    <row r="39" spans="1:8" ht="15.75">
      <c r="A39" s="19">
        <v>35</v>
      </c>
      <c r="B39" s="84"/>
      <c r="C39" s="20" t="s">
        <v>129</v>
      </c>
      <c r="D39" s="20" t="s">
        <v>174</v>
      </c>
      <c r="E39" s="20" t="s">
        <v>149</v>
      </c>
      <c r="F39" s="20" t="s">
        <v>46</v>
      </c>
      <c r="G39" s="42" t="s">
        <v>41</v>
      </c>
      <c r="H39" s="46" t="s">
        <v>259</v>
      </c>
    </row>
    <row r="40" spans="1:8" ht="15.75">
      <c r="A40" s="19">
        <v>36</v>
      </c>
      <c r="B40" s="20" t="s">
        <v>227</v>
      </c>
      <c r="C40" s="39">
        <v>0.4375</v>
      </c>
      <c r="D40" s="20" t="s">
        <v>62</v>
      </c>
      <c r="E40" s="20" t="s">
        <v>45</v>
      </c>
      <c r="F40" s="20" t="s">
        <v>46</v>
      </c>
      <c r="G40" s="42" t="s">
        <v>55</v>
      </c>
      <c r="H40" s="46" t="s">
        <v>259</v>
      </c>
    </row>
    <row r="41" spans="1:8" ht="15.75">
      <c r="A41" s="19">
        <v>37</v>
      </c>
      <c r="B41" s="82" t="s">
        <v>228</v>
      </c>
      <c r="C41" s="20" t="s">
        <v>9</v>
      </c>
      <c r="D41" s="20" t="s">
        <v>229</v>
      </c>
      <c r="E41" s="20" t="s">
        <v>45</v>
      </c>
      <c r="F41" s="20" t="s">
        <v>46</v>
      </c>
      <c r="G41" s="42" t="s">
        <v>55</v>
      </c>
      <c r="H41" s="46" t="s">
        <v>259</v>
      </c>
    </row>
    <row r="42" spans="1:8" ht="15.75">
      <c r="A42" s="19">
        <v>38</v>
      </c>
      <c r="B42" s="83"/>
      <c r="C42" s="20" t="s">
        <v>118</v>
      </c>
      <c r="D42" s="20" t="s">
        <v>229</v>
      </c>
      <c r="E42" s="20" t="s">
        <v>45</v>
      </c>
      <c r="F42" s="20" t="s">
        <v>46</v>
      </c>
      <c r="G42" s="42" t="s">
        <v>55</v>
      </c>
      <c r="H42" s="46" t="s">
        <v>259</v>
      </c>
    </row>
    <row r="43" spans="1:8" ht="15.75">
      <c r="A43" s="19">
        <v>39</v>
      </c>
      <c r="B43" s="84"/>
      <c r="C43" s="20" t="s">
        <v>19</v>
      </c>
      <c r="D43" s="20" t="s">
        <v>22</v>
      </c>
      <c r="E43" s="20" t="s">
        <v>34</v>
      </c>
      <c r="F43" s="20" t="s">
        <v>35</v>
      </c>
      <c r="G43" s="42" t="s">
        <v>21</v>
      </c>
      <c r="H43" s="46"/>
    </row>
    <row r="44" spans="1:8" ht="15.75">
      <c r="A44" s="19">
        <v>40</v>
      </c>
      <c r="B44" s="82" t="s">
        <v>230</v>
      </c>
      <c r="C44" s="20" t="s">
        <v>9</v>
      </c>
      <c r="D44" s="20" t="s">
        <v>229</v>
      </c>
      <c r="E44" s="20" t="s">
        <v>45</v>
      </c>
      <c r="F44" s="20" t="s">
        <v>46</v>
      </c>
      <c r="G44" s="42" t="s">
        <v>55</v>
      </c>
      <c r="H44" s="46" t="s">
        <v>259</v>
      </c>
    </row>
    <row r="45" spans="1:8" ht="15.75">
      <c r="A45" s="19">
        <v>41</v>
      </c>
      <c r="B45" s="84"/>
      <c r="C45" s="20" t="s">
        <v>118</v>
      </c>
      <c r="D45" s="20" t="s">
        <v>229</v>
      </c>
      <c r="E45" s="20" t="s">
        <v>45</v>
      </c>
      <c r="F45" s="20" t="s">
        <v>46</v>
      </c>
      <c r="G45" s="42" t="s">
        <v>55</v>
      </c>
      <c r="H45" s="46" t="s">
        <v>259</v>
      </c>
    </row>
    <row r="46" spans="1:8" ht="15.75">
      <c r="A46" s="19">
        <v>42</v>
      </c>
      <c r="B46" s="20" t="s">
        <v>231</v>
      </c>
      <c r="C46" s="20" t="s">
        <v>129</v>
      </c>
      <c r="D46" s="20" t="s">
        <v>232</v>
      </c>
      <c r="E46" s="20" t="s">
        <v>124</v>
      </c>
      <c r="F46" s="20" t="s">
        <v>46</v>
      </c>
      <c r="G46" s="42" t="s">
        <v>27</v>
      </c>
      <c r="H46" s="46" t="s">
        <v>259</v>
      </c>
    </row>
    <row r="47" spans="1:8" ht="15.75">
      <c r="A47" s="19">
        <v>43</v>
      </c>
      <c r="B47" s="82" t="s">
        <v>233</v>
      </c>
      <c r="C47" s="20" t="s">
        <v>7</v>
      </c>
      <c r="D47" s="20" t="s">
        <v>65</v>
      </c>
      <c r="E47" s="20" t="s">
        <v>43</v>
      </c>
      <c r="F47" s="20" t="s">
        <v>44</v>
      </c>
      <c r="G47" s="42" t="s">
        <v>30</v>
      </c>
      <c r="H47" s="46" t="s">
        <v>259</v>
      </c>
    </row>
    <row r="48" spans="1:8" ht="15.75">
      <c r="A48" s="19">
        <v>44</v>
      </c>
      <c r="B48" s="83"/>
      <c r="C48" s="20" t="s">
        <v>7</v>
      </c>
      <c r="D48" s="20" t="s">
        <v>234</v>
      </c>
      <c r="E48" s="20" t="s">
        <v>45</v>
      </c>
      <c r="F48" s="20" t="s">
        <v>46</v>
      </c>
      <c r="G48" s="42" t="s">
        <v>4</v>
      </c>
      <c r="H48" s="46" t="s">
        <v>259</v>
      </c>
    </row>
    <row r="49" spans="1:8" ht="15.75">
      <c r="A49" s="19">
        <v>45</v>
      </c>
      <c r="B49" s="84"/>
      <c r="C49" s="20" t="s">
        <v>8</v>
      </c>
      <c r="D49" s="20" t="s">
        <v>249</v>
      </c>
      <c r="E49" s="20" t="s">
        <v>45</v>
      </c>
      <c r="F49" s="20" t="s">
        <v>46</v>
      </c>
      <c r="G49" s="42" t="s">
        <v>27</v>
      </c>
      <c r="H49" s="46" t="s">
        <v>259</v>
      </c>
    </row>
    <row r="50" spans="1:8" ht="15.75">
      <c r="A50" s="19">
        <v>46</v>
      </c>
      <c r="B50" s="82" t="s">
        <v>235</v>
      </c>
      <c r="C50" s="20" t="s">
        <v>7</v>
      </c>
      <c r="D50" s="20" t="s">
        <v>58</v>
      </c>
      <c r="E50" s="20" t="s">
        <v>236</v>
      </c>
      <c r="F50" s="20" t="s">
        <v>46</v>
      </c>
      <c r="G50" s="42" t="s">
        <v>50</v>
      </c>
      <c r="H50" s="46" t="s">
        <v>259</v>
      </c>
    </row>
    <row r="51" spans="1:8" ht="15.75">
      <c r="A51" s="19">
        <v>47</v>
      </c>
      <c r="B51" s="83"/>
      <c r="C51" s="20" t="s">
        <v>7</v>
      </c>
      <c r="D51" s="20" t="s">
        <v>58</v>
      </c>
      <c r="E51" s="20" t="s">
        <v>237</v>
      </c>
      <c r="F51" s="20" t="s">
        <v>46</v>
      </c>
      <c r="G51" s="42" t="s">
        <v>50</v>
      </c>
      <c r="H51" s="46" t="s">
        <v>259</v>
      </c>
    </row>
    <row r="52" spans="1:8" ht="15.75">
      <c r="A52" s="19">
        <v>48</v>
      </c>
      <c r="B52" s="83"/>
      <c r="C52" s="20"/>
      <c r="D52" s="20" t="s">
        <v>255</v>
      </c>
      <c r="E52" s="20" t="s">
        <v>49</v>
      </c>
      <c r="F52" s="20" t="s">
        <v>187</v>
      </c>
      <c r="G52" s="42" t="s">
        <v>4</v>
      </c>
      <c r="H52" s="46"/>
    </row>
    <row r="53" spans="1:8" ht="15.75">
      <c r="A53" s="19">
        <v>49</v>
      </c>
      <c r="B53" s="84"/>
      <c r="C53" s="20"/>
      <c r="D53" s="20" t="s">
        <v>255</v>
      </c>
      <c r="E53" s="20" t="s">
        <v>206</v>
      </c>
      <c r="F53" s="20" t="s">
        <v>187</v>
      </c>
      <c r="G53" s="42" t="s">
        <v>4</v>
      </c>
      <c r="H53" s="46"/>
    </row>
    <row r="54" spans="1:8" ht="15.75">
      <c r="A54" s="19">
        <v>50</v>
      </c>
      <c r="B54" s="20" t="s">
        <v>238</v>
      </c>
      <c r="C54" s="20" t="s">
        <v>20</v>
      </c>
      <c r="D54" s="20" t="s">
        <v>239</v>
      </c>
      <c r="E54" s="20" t="s">
        <v>240</v>
      </c>
      <c r="F54" s="20" t="s">
        <v>241</v>
      </c>
      <c r="G54" s="42" t="s">
        <v>55</v>
      </c>
      <c r="H54" s="46"/>
    </row>
    <row r="55" spans="1:8" ht="15.75">
      <c r="A55" s="19">
        <v>51</v>
      </c>
      <c r="B55" s="20" t="s">
        <v>242</v>
      </c>
      <c r="C55" s="20" t="s">
        <v>19</v>
      </c>
      <c r="D55" s="20" t="s">
        <v>10</v>
      </c>
      <c r="E55" s="20" t="s">
        <v>240</v>
      </c>
      <c r="F55" s="20" t="s">
        <v>241</v>
      </c>
      <c r="G55" s="42" t="s">
        <v>54</v>
      </c>
      <c r="H55" s="46" t="s">
        <v>258</v>
      </c>
    </row>
    <row r="56" spans="1:8" ht="15.75">
      <c r="A56" s="19">
        <v>52</v>
      </c>
      <c r="B56" s="20" t="s">
        <v>250</v>
      </c>
      <c r="C56" s="20" t="s">
        <v>7</v>
      </c>
      <c r="D56" s="20" t="s">
        <v>248</v>
      </c>
      <c r="E56" s="20"/>
      <c r="F56" s="20" t="s">
        <v>44</v>
      </c>
      <c r="G56" s="42" t="s">
        <v>54</v>
      </c>
      <c r="H56" s="46"/>
    </row>
    <row r="57" spans="1:8" ht="15.75">
      <c r="A57" s="19">
        <v>53</v>
      </c>
      <c r="B57" s="82" t="s">
        <v>251</v>
      </c>
      <c r="C57" s="20" t="s">
        <v>7</v>
      </c>
      <c r="D57" s="20" t="s">
        <v>248</v>
      </c>
      <c r="E57" s="20"/>
      <c r="F57" s="20" t="s">
        <v>44</v>
      </c>
      <c r="G57" s="42" t="s">
        <v>54</v>
      </c>
      <c r="H57" s="46"/>
    </row>
    <row r="58" spans="1:8" ht="15.75">
      <c r="A58" s="19">
        <v>54</v>
      </c>
      <c r="B58" s="84"/>
      <c r="C58" s="20" t="s">
        <v>7</v>
      </c>
      <c r="D58" s="20" t="s">
        <v>256</v>
      </c>
      <c r="E58" s="20" t="s">
        <v>257</v>
      </c>
      <c r="F58" s="20" t="s">
        <v>241</v>
      </c>
      <c r="G58" s="42" t="s">
        <v>38</v>
      </c>
      <c r="H58" s="46" t="s">
        <v>259</v>
      </c>
    </row>
    <row r="59" spans="1:8" ht="15.75">
      <c r="A59" s="19">
        <v>55</v>
      </c>
      <c r="B59" s="82" t="s">
        <v>252</v>
      </c>
      <c r="C59" s="20" t="s">
        <v>7</v>
      </c>
      <c r="D59" s="20" t="s">
        <v>256</v>
      </c>
      <c r="E59" s="20" t="s">
        <v>257</v>
      </c>
      <c r="F59" s="20" t="s">
        <v>241</v>
      </c>
      <c r="G59" s="42" t="s">
        <v>38</v>
      </c>
      <c r="H59" s="46" t="s">
        <v>259</v>
      </c>
    </row>
    <row r="60" spans="1:8" ht="15">
      <c r="A60" s="19">
        <v>56</v>
      </c>
      <c r="B60" s="84"/>
      <c r="C60" s="20" t="s">
        <v>7</v>
      </c>
      <c r="D60" s="20" t="s">
        <v>248</v>
      </c>
      <c r="E60" s="20"/>
      <c r="F60" s="20" t="s">
        <v>44</v>
      </c>
      <c r="G60" s="42" t="s">
        <v>54</v>
      </c>
      <c r="H60" s="2"/>
    </row>
  </sheetData>
  <sheetProtection/>
  <autoFilter ref="A4:H60"/>
  <mergeCells count="20">
    <mergeCell ref="B59:B60"/>
    <mergeCell ref="F1:G1"/>
    <mergeCell ref="A3:G3"/>
    <mergeCell ref="B11:B12"/>
    <mergeCell ref="B5:B7"/>
    <mergeCell ref="B8:B10"/>
    <mergeCell ref="B26:B27"/>
    <mergeCell ref="B28:B30"/>
    <mergeCell ref="B47:B49"/>
    <mergeCell ref="B34:B37"/>
    <mergeCell ref="B41:B43"/>
    <mergeCell ref="B44:B45"/>
    <mergeCell ref="B50:B53"/>
    <mergeCell ref="B57:B58"/>
    <mergeCell ref="B13:B14"/>
    <mergeCell ref="B38:B39"/>
    <mergeCell ref="B15:B17"/>
    <mergeCell ref="B18:B22"/>
    <mergeCell ref="B31:B32"/>
    <mergeCell ref="B23:B25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130" zoomScaleNormal="130" zoomScaleSheetLayoutView="130" workbookViewId="0" topLeftCell="A4">
      <selection activeCell="C9" sqref="C9:G9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1.57421875" style="10" customWidth="1"/>
    <col min="5" max="5" width="17.28125" style="25" customWidth="1"/>
    <col min="6" max="6" width="18.7109375" style="25" customWidth="1"/>
    <col min="7" max="7" width="19.7109375" style="10" customWidth="1"/>
    <col min="8" max="8" width="0.2890625" style="0" customWidth="1"/>
  </cols>
  <sheetData>
    <row r="1" spans="1:7" ht="16.5" customHeight="1">
      <c r="A1" s="8"/>
      <c r="B1" s="30"/>
      <c r="C1" s="8"/>
      <c r="D1" s="26"/>
      <c r="E1" s="23"/>
      <c r="F1" s="85" t="s">
        <v>37</v>
      </c>
      <c r="G1" s="85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86" t="s">
        <v>260</v>
      </c>
      <c r="B3" s="86"/>
      <c r="C3" s="86"/>
      <c r="D3" s="86"/>
      <c r="E3" s="86"/>
      <c r="F3" s="86"/>
      <c r="G3" s="86"/>
    </row>
    <row r="4" spans="1:8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41" t="s">
        <v>2</v>
      </c>
      <c r="H4" s="43"/>
    </row>
    <row r="5" spans="1:8" s="17" customFormat="1" ht="13.5" customHeight="1">
      <c r="A5" s="19">
        <v>1</v>
      </c>
      <c r="B5" s="82" t="s">
        <v>261</v>
      </c>
      <c r="C5" s="13" t="s">
        <v>7</v>
      </c>
      <c r="D5" s="20" t="s">
        <v>256</v>
      </c>
      <c r="E5" s="20" t="s">
        <v>262</v>
      </c>
      <c r="F5" s="20" t="s">
        <v>290</v>
      </c>
      <c r="G5" s="42" t="s">
        <v>38</v>
      </c>
      <c r="H5" s="44"/>
    </row>
    <row r="6" spans="1:8" s="17" customFormat="1" ht="15.75" customHeight="1">
      <c r="A6" s="19">
        <v>2</v>
      </c>
      <c r="B6" s="84"/>
      <c r="C6" s="13" t="s">
        <v>118</v>
      </c>
      <c r="D6" s="20" t="s">
        <v>48</v>
      </c>
      <c r="E6" s="20" t="s">
        <v>45</v>
      </c>
      <c r="F6" s="20" t="s">
        <v>263</v>
      </c>
      <c r="G6" s="42" t="s">
        <v>54</v>
      </c>
      <c r="H6" s="44"/>
    </row>
    <row r="7" spans="1:8" s="17" customFormat="1" ht="15" customHeight="1">
      <c r="A7" s="19">
        <v>3</v>
      </c>
      <c r="B7" s="13" t="s">
        <v>264</v>
      </c>
      <c r="C7" s="13" t="s">
        <v>118</v>
      </c>
      <c r="D7" s="20" t="s">
        <v>265</v>
      </c>
      <c r="E7" s="20" t="s">
        <v>34</v>
      </c>
      <c r="F7" s="20" t="s">
        <v>35</v>
      </c>
      <c r="G7" s="42" t="s">
        <v>4</v>
      </c>
      <c r="H7" s="44"/>
    </row>
    <row r="8" spans="1:8" s="17" customFormat="1" ht="15" customHeight="1">
      <c r="A8" s="19">
        <v>4</v>
      </c>
      <c r="B8" s="13" t="s">
        <v>266</v>
      </c>
      <c r="C8" s="13" t="s">
        <v>20</v>
      </c>
      <c r="D8" s="20" t="s">
        <v>267</v>
      </c>
      <c r="E8" s="20" t="s">
        <v>45</v>
      </c>
      <c r="F8" s="20" t="s">
        <v>268</v>
      </c>
      <c r="G8" s="42" t="s">
        <v>77</v>
      </c>
      <c r="H8" s="44"/>
    </row>
    <row r="9" spans="1:8" s="17" customFormat="1" ht="14.25" customHeight="1">
      <c r="A9" s="19">
        <v>5</v>
      </c>
      <c r="B9" s="83" t="s">
        <v>269</v>
      </c>
      <c r="C9" s="13" t="s">
        <v>7</v>
      </c>
      <c r="D9" s="20" t="s">
        <v>256</v>
      </c>
      <c r="E9" s="20" t="s">
        <v>262</v>
      </c>
      <c r="F9" s="20" t="s">
        <v>290</v>
      </c>
      <c r="G9" s="42" t="s">
        <v>38</v>
      </c>
      <c r="H9" s="44"/>
    </row>
    <row r="10" spans="1:8" s="17" customFormat="1" ht="15" customHeight="1">
      <c r="A10" s="19">
        <v>6</v>
      </c>
      <c r="B10" s="84"/>
      <c r="C10" s="13" t="s">
        <v>118</v>
      </c>
      <c r="D10" s="20" t="s">
        <v>265</v>
      </c>
      <c r="E10" s="20" t="s">
        <v>34</v>
      </c>
      <c r="F10" s="20" t="s">
        <v>35</v>
      </c>
      <c r="G10" s="42" t="s">
        <v>4</v>
      </c>
      <c r="H10" s="44"/>
    </row>
    <row r="11" spans="1:8" s="17" customFormat="1" ht="15" customHeight="1">
      <c r="A11" s="19">
        <v>7</v>
      </c>
      <c r="B11" s="82" t="s">
        <v>270</v>
      </c>
      <c r="C11" s="13" t="s">
        <v>7</v>
      </c>
      <c r="D11" s="20" t="s">
        <v>256</v>
      </c>
      <c r="E11" s="20" t="s">
        <v>262</v>
      </c>
      <c r="F11" s="20" t="s">
        <v>290</v>
      </c>
      <c r="G11" s="42" t="s">
        <v>38</v>
      </c>
      <c r="H11" s="44"/>
    </row>
    <row r="12" spans="1:8" s="17" customFormat="1" ht="15" customHeight="1">
      <c r="A12" s="19">
        <v>8</v>
      </c>
      <c r="B12" s="84"/>
      <c r="C12" s="13" t="s">
        <v>118</v>
      </c>
      <c r="D12" s="20" t="s">
        <v>265</v>
      </c>
      <c r="E12" s="20" t="s">
        <v>34</v>
      </c>
      <c r="F12" s="20" t="s">
        <v>35</v>
      </c>
      <c r="G12" s="42" t="s">
        <v>4</v>
      </c>
      <c r="H12" s="44"/>
    </row>
    <row r="13" spans="1:8" s="17" customFormat="1" ht="15" customHeight="1">
      <c r="A13" s="19">
        <v>9</v>
      </c>
      <c r="B13" s="13" t="s">
        <v>271</v>
      </c>
      <c r="C13" s="13" t="s">
        <v>7</v>
      </c>
      <c r="D13" s="20" t="s">
        <v>256</v>
      </c>
      <c r="E13" s="20" t="s">
        <v>262</v>
      </c>
      <c r="F13" s="20" t="s">
        <v>290</v>
      </c>
      <c r="G13" s="42" t="s">
        <v>38</v>
      </c>
      <c r="H13" s="44"/>
    </row>
    <row r="14" spans="1:8" s="17" customFormat="1" ht="15" customHeight="1">
      <c r="A14" s="19">
        <v>10</v>
      </c>
      <c r="B14" s="13" t="s">
        <v>272</v>
      </c>
      <c r="C14" s="13" t="s">
        <v>7</v>
      </c>
      <c r="D14" s="20" t="s">
        <v>256</v>
      </c>
      <c r="E14" s="20" t="s">
        <v>262</v>
      </c>
      <c r="F14" s="20" t="s">
        <v>290</v>
      </c>
      <c r="G14" s="42" t="s">
        <v>38</v>
      </c>
      <c r="H14" s="44"/>
    </row>
    <row r="15" spans="1:8" s="17" customFormat="1" ht="15" customHeight="1">
      <c r="A15" s="19">
        <v>11</v>
      </c>
      <c r="B15" s="13" t="s">
        <v>273</v>
      </c>
      <c r="C15" s="13" t="s">
        <v>118</v>
      </c>
      <c r="D15" s="20" t="s">
        <v>265</v>
      </c>
      <c r="E15" s="20" t="s">
        <v>34</v>
      </c>
      <c r="F15" s="20" t="s">
        <v>35</v>
      </c>
      <c r="G15" s="42" t="s">
        <v>4</v>
      </c>
      <c r="H15" s="44"/>
    </row>
    <row r="16" spans="1:8" s="17" customFormat="1" ht="15" customHeight="1">
      <c r="A16" s="19">
        <v>12</v>
      </c>
      <c r="B16" s="27" t="s">
        <v>295</v>
      </c>
      <c r="C16" s="13"/>
      <c r="D16" s="91" t="s">
        <v>297</v>
      </c>
      <c r="E16" s="92"/>
      <c r="F16" s="20" t="s">
        <v>296</v>
      </c>
      <c r="G16" s="42" t="s">
        <v>4</v>
      </c>
      <c r="H16" s="44"/>
    </row>
    <row r="17" spans="1:8" s="17" customFormat="1" ht="15" customHeight="1">
      <c r="A17" s="19">
        <v>13</v>
      </c>
      <c r="B17" s="82" t="s">
        <v>307</v>
      </c>
      <c r="C17" s="13" t="s">
        <v>7</v>
      </c>
      <c r="D17" s="40" t="s">
        <v>308</v>
      </c>
      <c r="E17" s="22" t="s">
        <v>310</v>
      </c>
      <c r="F17" s="20" t="s">
        <v>187</v>
      </c>
      <c r="G17" s="42" t="s">
        <v>4</v>
      </c>
      <c r="H17" s="44"/>
    </row>
    <row r="18" spans="1:8" s="17" customFormat="1" ht="15" customHeight="1">
      <c r="A18" s="19">
        <v>14</v>
      </c>
      <c r="B18" s="84"/>
      <c r="C18" s="13" t="s">
        <v>7</v>
      </c>
      <c r="D18" s="47" t="s">
        <v>308</v>
      </c>
      <c r="E18" s="40" t="s">
        <v>309</v>
      </c>
      <c r="F18" s="20" t="s">
        <v>187</v>
      </c>
      <c r="G18" s="42" t="s">
        <v>4</v>
      </c>
      <c r="H18" s="44"/>
    </row>
    <row r="19" spans="1:8" s="17" customFormat="1" ht="15" customHeight="1">
      <c r="A19" s="19">
        <v>15</v>
      </c>
      <c r="B19" s="82" t="s">
        <v>274</v>
      </c>
      <c r="C19" s="13" t="s">
        <v>7</v>
      </c>
      <c r="D19" s="20" t="s">
        <v>256</v>
      </c>
      <c r="E19" s="20" t="s">
        <v>262</v>
      </c>
      <c r="F19" s="20" t="s">
        <v>290</v>
      </c>
      <c r="G19" s="42" t="s">
        <v>38</v>
      </c>
      <c r="H19" s="44"/>
    </row>
    <row r="20" spans="1:8" s="17" customFormat="1" ht="15" customHeight="1">
      <c r="A20" s="19">
        <v>16</v>
      </c>
      <c r="B20" s="83"/>
      <c r="C20" s="13" t="s">
        <v>311</v>
      </c>
      <c r="D20" s="20" t="s">
        <v>312</v>
      </c>
      <c r="E20" s="20" t="s">
        <v>124</v>
      </c>
      <c r="F20" s="20" t="s">
        <v>46</v>
      </c>
      <c r="G20" s="42" t="s">
        <v>6</v>
      </c>
      <c r="H20" s="44"/>
    </row>
    <row r="21" spans="1:8" s="17" customFormat="1" ht="15" customHeight="1">
      <c r="A21" s="19">
        <v>17</v>
      </c>
      <c r="B21" s="83"/>
      <c r="C21" s="13" t="s">
        <v>9</v>
      </c>
      <c r="D21" s="20" t="s">
        <v>48</v>
      </c>
      <c r="E21" s="20" t="s">
        <v>294</v>
      </c>
      <c r="F21" s="20" t="s">
        <v>53</v>
      </c>
      <c r="G21" s="42" t="s">
        <v>54</v>
      </c>
      <c r="H21" s="44"/>
    </row>
    <row r="22" spans="1:8" s="17" customFormat="1" ht="15" customHeight="1">
      <c r="A22" s="19">
        <v>18</v>
      </c>
      <c r="B22" s="84"/>
      <c r="C22" s="13" t="s">
        <v>9</v>
      </c>
      <c r="D22" s="20" t="s">
        <v>47</v>
      </c>
      <c r="E22" s="20" t="s">
        <v>293</v>
      </c>
      <c r="F22" s="20" t="s">
        <v>46</v>
      </c>
      <c r="G22" s="42" t="s">
        <v>292</v>
      </c>
      <c r="H22" s="44"/>
    </row>
    <row r="23" spans="1:8" s="17" customFormat="1" ht="15" customHeight="1">
      <c r="A23" s="19">
        <v>19</v>
      </c>
      <c r="B23" s="82" t="s">
        <v>275</v>
      </c>
      <c r="C23" s="13" t="s">
        <v>7</v>
      </c>
      <c r="D23" s="20" t="s">
        <v>48</v>
      </c>
      <c r="E23" s="20" t="s">
        <v>49</v>
      </c>
      <c r="F23" s="20" t="s">
        <v>46</v>
      </c>
      <c r="G23" s="42" t="s">
        <v>276</v>
      </c>
      <c r="H23" s="44"/>
    </row>
    <row r="24" spans="1:8" s="17" customFormat="1" ht="15" customHeight="1">
      <c r="A24" s="19">
        <v>20</v>
      </c>
      <c r="B24" s="83"/>
      <c r="C24" s="13" t="s">
        <v>7</v>
      </c>
      <c r="D24" s="20" t="s">
        <v>256</v>
      </c>
      <c r="E24" s="20" t="s">
        <v>262</v>
      </c>
      <c r="F24" s="20" t="s">
        <v>290</v>
      </c>
      <c r="G24" s="42" t="s">
        <v>38</v>
      </c>
      <c r="H24" s="44"/>
    </row>
    <row r="25" spans="1:8" s="17" customFormat="1" ht="15" customHeight="1">
      <c r="A25" s="19">
        <v>21</v>
      </c>
      <c r="B25" s="84"/>
      <c r="C25" s="13" t="s">
        <v>9</v>
      </c>
      <c r="D25" s="20" t="s">
        <v>47</v>
      </c>
      <c r="E25" s="20" t="s">
        <v>293</v>
      </c>
      <c r="F25" s="20" t="s">
        <v>46</v>
      </c>
      <c r="G25" s="42" t="s">
        <v>292</v>
      </c>
      <c r="H25" s="44"/>
    </row>
    <row r="26" spans="1:8" s="17" customFormat="1" ht="15" customHeight="1">
      <c r="A26" s="19">
        <v>22</v>
      </c>
      <c r="B26" s="82" t="s">
        <v>277</v>
      </c>
      <c r="C26" s="37">
        <v>0.4375</v>
      </c>
      <c r="D26" s="20" t="s">
        <v>278</v>
      </c>
      <c r="E26" s="20" t="s">
        <v>45</v>
      </c>
      <c r="F26" s="20" t="s">
        <v>46</v>
      </c>
      <c r="G26" s="42" t="s">
        <v>55</v>
      </c>
      <c r="H26" s="44"/>
    </row>
    <row r="27" spans="1:8" s="17" customFormat="1" ht="15" customHeight="1">
      <c r="A27" s="19">
        <v>23</v>
      </c>
      <c r="B27" s="84"/>
      <c r="C27" s="37" t="s">
        <v>118</v>
      </c>
      <c r="D27" s="20" t="s">
        <v>278</v>
      </c>
      <c r="E27" s="20" t="s">
        <v>45</v>
      </c>
      <c r="F27" s="20" t="s">
        <v>46</v>
      </c>
      <c r="G27" s="42" t="s">
        <v>55</v>
      </c>
      <c r="H27" s="44"/>
    </row>
    <row r="28" spans="1:8" s="17" customFormat="1" ht="15" customHeight="1">
      <c r="A28" s="19">
        <v>24</v>
      </c>
      <c r="B28" s="38" t="s">
        <v>303</v>
      </c>
      <c r="C28" s="93" t="s">
        <v>304</v>
      </c>
      <c r="D28" s="94"/>
      <c r="E28" s="94"/>
      <c r="F28" s="95"/>
      <c r="G28" s="42" t="s">
        <v>305</v>
      </c>
      <c r="H28" s="44"/>
    </row>
    <row r="29" spans="1:8" s="17" customFormat="1" ht="15" customHeight="1">
      <c r="A29" s="19">
        <v>25</v>
      </c>
      <c r="B29" s="27" t="s">
        <v>279</v>
      </c>
      <c r="C29" s="13" t="s">
        <v>7</v>
      </c>
      <c r="D29" s="20" t="s">
        <v>256</v>
      </c>
      <c r="E29" s="20" t="s">
        <v>262</v>
      </c>
      <c r="F29" s="20" t="s">
        <v>290</v>
      </c>
      <c r="G29" s="42" t="s">
        <v>38</v>
      </c>
      <c r="H29" s="44"/>
    </row>
    <row r="30" spans="1:8" s="17" customFormat="1" ht="14.25" customHeight="1">
      <c r="A30" s="19">
        <v>26</v>
      </c>
      <c r="B30" s="82" t="s">
        <v>280</v>
      </c>
      <c r="C30" s="13" t="s">
        <v>7</v>
      </c>
      <c r="D30" s="20" t="s">
        <v>48</v>
      </c>
      <c r="E30" s="20" t="s">
        <v>49</v>
      </c>
      <c r="F30" s="20" t="s">
        <v>46</v>
      </c>
      <c r="G30" s="42" t="s">
        <v>276</v>
      </c>
      <c r="H30" s="44"/>
    </row>
    <row r="31" spans="1:8" s="17" customFormat="1" ht="14.25" customHeight="1">
      <c r="A31" s="19">
        <v>27</v>
      </c>
      <c r="B31" s="84"/>
      <c r="C31" s="13" t="s">
        <v>7</v>
      </c>
      <c r="D31" s="20" t="s">
        <v>256</v>
      </c>
      <c r="E31" s="20" t="s">
        <v>262</v>
      </c>
      <c r="F31" s="20" t="s">
        <v>290</v>
      </c>
      <c r="G31" s="42" t="s">
        <v>38</v>
      </c>
      <c r="H31" s="44"/>
    </row>
    <row r="32" spans="1:8" s="17" customFormat="1" ht="14.25" customHeight="1">
      <c r="A32" s="19">
        <v>28</v>
      </c>
      <c r="B32" s="38" t="s">
        <v>291</v>
      </c>
      <c r="C32" s="13" t="s">
        <v>69</v>
      </c>
      <c r="D32" s="20" t="s">
        <v>166</v>
      </c>
      <c r="E32" s="20" t="s">
        <v>23</v>
      </c>
      <c r="F32" s="20" t="s">
        <v>24</v>
      </c>
      <c r="G32" s="42" t="s">
        <v>292</v>
      </c>
      <c r="H32" s="44"/>
    </row>
    <row r="33" spans="1:8" s="17" customFormat="1" ht="14.25" customHeight="1">
      <c r="A33" s="19">
        <v>29</v>
      </c>
      <c r="B33" s="82" t="s">
        <v>281</v>
      </c>
      <c r="C33" s="13" t="s">
        <v>26</v>
      </c>
      <c r="D33" s="20" t="s">
        <v>249</v>
      </c>
      <c r="E33" s="20" t="s">
        <v>45</v>
      </c>
      <c r="F33" s="20" t="s">
        <v>53</v>
      </c>
      <c r="G33" s="42" t="s">
        <v>55</v>
      </c>
      <c r="H33" s="44"/>
    </row>
    <row r="34" spans="1:8" s="17" customFormat="1" ht="14.25" customHeight="1">
      <c r="A34" s="19">
        <v>30</v>
      </c>
      <c r="B34" s="83"/>
      <c r="C34" s="37" t="s">
        <v>29</v>
      </c>
      <c r="D34" s="20" t="s">
        <v>152</v>
      </c>
      <c r="E34" s="20" t="s">
        <v>23</v>
      </c>
      <c r="F34" s="20" t="s">
        <v>24</v>
      </c>
      <c r="G34" s="42" t="s">
        <v>6</v>
      </c>
      <c r="H34" s="44"/>
    </row>
    <row r="35" spans="1:8" s="17" customFormat="1" ht="14.25" customHeight="1">
      <c r="A35" s="19">
        <v>31</v>
      </c>
      <c r="B35" s="83"/>
      <c r="C35" s="37" t="s">
        <v>19</v>
      </c>
      <c r="D35" s="20" t="s">
        <v>282</v>
      </c>
      <c r="E35" s="20" t="s">
        <v>283</v>
      </c>
      <c r="F35" s="20" t="s">
        <v>46</v>
      </c>
      <c r="G35" s="42" t="s">
        <v>77</v>
      </c>
      <c r="H35" s="44"/>
    </row>
    <row r="36" spans="1:8" s="17" customFormat="1" ht="14.25" customHeight="1">
      <c r="A36" s="19">
        <v>32</v>
      </c>
      <c r="B36" s="84"/>
      <c r="C36" s="93" t="s">
        <v>306</v>
      </c>
      <c r="D36" s="94"/>
      <c r="E36" s="94"/>
      <c r="F36" s="94"/>
      <c r="G36" s="95"/>
      <c r="H36" s="44"/>
    </row>
    <row r="37" spans="1:8" s="17" customFormat="1" ht="14.25" customHeight="1">
      <c r="A37" s="19">
        <v>33</v>
      </c>
      <c r="B37" s="82" t="s">
        <v>284</v>
      </c>
      <c r="C37" s="37">
        <v>0.4375</v>
      </c>
      <c r="D37" s="20" t="s">
        <v>62</v>
      </c>
      <c r="E37" s="20" t="s">
        <v>45</v>
      </c>
      <c r="F37" s="20" t="s">
        <v>46</v>
      </c>
      <c r="G37" s="42" t="s">
        <v>55</v>
      </c>
      <c r="H37" s="44"/>
    </row>
    <row r="38" spans="1:8" s="17" customFormat="1" ht="14.25" customHeight="1">
      <c r="A38" s="19">
        <v>34</v>
      </c>
      <c r="B38" s="83"/>
      <c r="C38" s="37" t="s">
        <v>29</v>
      </c>
      <c r="D38" s="20" t="s">
        <v>188</v>
      </c>
      <c r="E38" s="20" t="s">
        <v>262</v>
      </c>
      <c r="F38" s="20" t="s">
        <v>53</v>
      </c>
      <c r="G38" s="42" t="s">
        <v>21</v>
      </c>
      <c r="H38" s="44"/>
    </row>
    <row r="39" spans="1:8" s="17" customFormat="1" ht="14.25" customHeight="1">
      <c r="A39" s="19">
        <v>35</v>
      </c>
      <c r="B39" s="83"/>
      <c r="C39" s="37" t="s">
        <v>19</v>
      </c>
      <c r="D39" s="20" t="s">
        <v>148</v>
      </c>
      <c r="E39" s="20" t="s">
        <v>23</v>
      </c>
      <c r="F39" s="20" t="s">
        <v>24</v>
      </c>
      <c r="G39" s="42" t="s">
        <v>39</v>
      </c>
      <c r="H39" s="44"/>
    </row>
    <row r="40" spans="1:8" s="17" customFormat="1" ht="14.25" customHeight="1">
      <c r="A40" s="19">
        <v>36</v>
      </c>
      <c r="B40" s="83"/>
      <c r="C40" s="13" t="s">
        <v>19</v>
      </c>
      <c r="D40" s="20" t="s">
        <v>154</v>
      </c>
      <c r="E40" s="20" t="s">
        <v>283</v>
      </c>
      <c r="F40" s="20" t="s">
        <v>53</v>
      </c>
      <c r="G40" s="42" t="s">
        <v>55</v>
      </c>
      <c r="H40" s="44"/>
    </row>
    <row r="41" spans="1:8" s="17" customFormat="1" ht="14.25" customHeight="1">
      <c r="A41" s="19">
        <v>37</v>
      </c>
      <c r="B41" s="84"/>
      <c r="C41" s="93" t="s">
        <v>306</v>
      </c>
      <c r="D41" s="94"/>
      <c r="E41" s="94"/>
      <c r="F41" s="94"/>
      <c r="G41" s="95"/>
      <c r="H41" s="44"/>
    </row>
    <row r="42" spans="1:8" s="1" customFormat="1" ht="18" customHeight="1">
      <c r="A42" s="19">
        <v>38</v>
      </c>
      <c r="B42" s="82" t="s">
        <v>285</v>
      </c>
      <c r="C42" s="13" t="s">
        <v>19</v>
      </c>
      <c r="D42" s="20" t="s">
        <v>33</v>
      </c>
      <c r="E42" s="20" t="s">
        <v>23</v>
      </c>
      <c r="F42" s="20" t="s">
        <v>24</v>
      </c>
      <c r="G42" s="42" t="s">
        <v>39</v>
      </c>
      <c r="H42" s="45"/>
    </row>
    <row r="43" spans="1:8" s="1" customFormat="1" ht="17.25" customHeight="1">
      <c r="A43" s="19">
        <v>39</v>
      </c>
      <c r="B43" s="83"/>
      <c r="C43" s="13" t="s">
        <v>19</v>
      </c>
      <c r="D43" s="20" t="s">
        <v>164</v>
      </c>
      <c r="E43" s="20" t="s">
        <v>283</v>
      </c>
      <c r="F43" s="20" t="s">
        <v>53</v>
      </c>
      <c r="G43" s="42" t="s">
        <v>38</v>
      </c>
      <c r="H43" s="45"/>
    </row>
    <row r="44" spans="1:8" s="1" customFormat="1" ht="16.5" customHeight="1">
      <c r="A44" s="19">
        <v>40</v>
      </c>
      <c r="B44" s="83"/>
      <c r="C44" s="13" t="s">
        <v>19</v>
      </c>
      <c r="D44" s="20" t="s">
        <v>188</v>
      </c>
      <c r="E44" s="20" t="s">
        <v>262</v>
      </c>
      <c r="F44" s="20" t="s">
        <v>53</v>
      </c>
      <c r="G44" s="42" t="s">
        <v>21</v>
      </c>
      <c r="H44" s="45"/>
    </row>
    <row r="45" spans="1:8" s="1" customFormat="1" ht="16.5" customHeight="1">
      <c r="A45" s="19">
        <v>41</v>
      </c>
      <c r="B45" s="84"/>
      <c r="C45" s="93" t="s">
        <v>306</v>
      </c>
      <c r="D45" s="94"/>
      <c r="E45" s="94"/>
      <c r="F45" s="94"/>
      <c r="G45" s="95"/>
      <c r="H45" s="45"/>
    </row>
    <row r="46" spans="1:8" s="1" customFormat="1" ht="16.5" customHeight="1">
      <c r="A46" s="19">
        <v>42</v>
      </c>
      <c r="B46" s="82" t="s">
        <v>286</v>
      </c>
      <c r="C46" s="13" t="s">
        <v>7</v>
      </c>
      <c r="D46" s="20" t="s">
        <v>256</v>
      </c>
      <c r="E46" s="20" t="s">
        <v>262</v>
      </c>
      <c r="F46" s="20" t="s">
        <v>290</v>
      </c>
      <c r="G46" s="42" t="s">
        <v>38</v>
      </c>
      <c r="H46" s="45"/>
    </row>
    <row r="47" spans="1:8" s="1" customFormat="1" ht="16.5" customHeight="1">
      <c r="A47" s="19">
        <v>43</v>
      </c>
      <c r="B47" s="84"/>
      <c r="C47" s="93" t="s">
        <v>306</v>
      </c>
      <c r="D47" s="94"/>
      <c r="E47" s="94"/>
      <c r="F47" s="94"/>
      <c r="G47" s="95"/>
      <c r="H47" s="45"/>
    </row>
    <row r="48" spans="1:8" s="1" customFormat="1" ht="16.5" customHeight="1">
      <c r="A48" s="19">
        <v>44</v>
      </c>
      <c r="B48" s="82" t="s">
        <v>287</v>
      </c>
      <c r="C48" s="13" t="s">
        <v>7</v>
      </c>
      <c r="D48" s="20" t="s">
        <v>256</v>
      </c>
      <c r="E48" s="20" t="s">
        <v>262</v>
      </c>
      <c r="F48" s="20" t="s">
        <v>290</v>
      </c>
      <c r="G48" s="42" t="s">
        <v>38</v>
      </c>
      <c r="H48" s="45"/>
    </row>
    <row r="49" spans="1:8" s="1" customFormat="1" ht="16.5" customHeight="1">
      <c r="A49" s="19">
        <v>45</v>
      </c>
      <c r="B49" s="84"/>
      <c r="C49" s="93" t="s">
        <v>298</v>
      </c>
      <c r="D49" s="94"/>
      <c r="E49" s="94"/>
      <c r="F49" s="94"/>
      <c r="G49" s="95"/>
      <c r="H49" s="45"/>
    </row>
    <row r="50" spans="1:8" s="1" customFormat="1" ht="16.5" customHeight="1">
      <c r="A50" s="19">
        <v>46</v>
      </c>
      <c r="B50" s="38" t="s">
        <v>299</v>
      </c>
      <c r="C50" s="37" t="s">
        <v>7</v>
      </c>
      <c r="D50" s="94" t="s">
        <v>300</v>
      </c>
      <c r="E50" s="94"/>
      <c r="F50" s="95"/>
      <c r="G50" s="39" t="s">
        <v>177</v>
      </c>
      <c r="H50" s="45"/>
    </row>
    <row r="51" spans="1:8" ht="15.75">
      <c r="A51" s="19">
        <v>47</v>
      </c>
      <c r="B51" s="82" t="s">
        <v>288</v>
      </c>
      <c r="C51" s="13" t="s">
        <v>9</v>
      </c>
      <c r="D51" s="20" t="s">
        <v>289</v>
      </c>
      <c r="E51" s="20" t="s">
        <v>45</v>
      </c>
      <c r="F51" s="20" t="s">
        <v>268</v>
      </c>
      <c r="G51" s="42" t="s">
        <v>21</v>
      </c>
      <c r="H51" s="46"/>
    </row>
    <row r="52" spans="1:7" ht="15">
      <c r="A52" s="19">
        <v>48</v>
      </c>
      <c r="B52" s="83"/>
      <c r="C52" s="27" t="s">
        <v>69</v>
      </c>
      <c r="D52" s="48" t="s">
        <v>28</v>
      </c>
      <c r="E52" s="48" t="s">
        <v>283</v>
      </c>
      <c r="F52" s="48" t="s">
        <v>53</v>
      </c>
      <c r="G52" s="49" t="s">
        <v>4</v>
      </c>
    </row>
    <row r="53" spans="1:7" ht="15">
      <c r="A53" s="19">
        <v>49</v>
      </c>
      <c r="B53" s="13"/>
      <c r="C53" s="96" t="s">
        <v>301</v>
      </c>
      <c r="D53" s="97"/>
      <c r="E53" s="97"/>
      <c r="F53" s="98"/>
      <c r="G53" s="20" t="s">
        <v>302</v>
      </c>
    </row>
    <row r="54" spans="1:7" ht="15">
      <c r="A54" s="50"/>
      <c r="B54" s="13"/>
      <c r="C54" s="13"/>
      <c r="D54" s="13"/>
      <c r="E54" s="13"/>
      <c r="F54" s="13"/>
      <c r="G54" s="20"/>
    </row>
  </sheetData>
  <sheetProtection/>
  <autoFilter ref="A4:H51"/>
  <mergeCells count="25">
    <mergeCell ref="C53:F53"/>
    <mergeCell ref="C28:F28"/>
    <mergeCell ref="B46:B47"/>
    <mergeCell ref="C47:G47"/>
    <mergeCell ref="B48:B49"/>
    <mergeCell ref="C49:G49"/>
    <mergeCell ref="D50:F50"/>
    <mergeCell ref="B33:B36"/>
    <mergeCell ref="C36:G36"/>
    <mergeCell ref="B37:B41"/>
    <mergeCell ref="F1:G1"/>
    <mergeCell ref="A3:G3"/>
    <mergeCell ref="B5:B6"/>
    <mergeCell ref="B9:B10"/>
    <mergeCell ref="B11:B12"/>
    <mergeCell ref="B26:B27"/>
    <mergeCell ref="B51:B52"/>
    <mergeCell ref="B19:B22"/>
    <mergeCell ref="B23:B25"/>
    <mergeCell ref="D16:E16"/>
    <mergeCell ref="B30:B31"/>
    <mergeCell ref="C41:G41"/>
    <mergeCell ref="C45:G45"/>
    <mergeCell ref="B42:B45"/>
    <mergeCell ref="B17:B18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zoomScale="130" zoomScaleNormal="130" zoomScaleSheetLayoutView="130" workbookViewId="0" topLeftCell="A1">
      <selection activeCell="F1" sqref="F1:G2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11.7109375" style="14" customWidth="1"/>
    <col min="4" max="4" width="21.57421875" style="10" customWidth="1"/>
    <col min="5" max="5" width="17.28125" style="25" customWidth="1"/>
    <col min="6" max="6" width="18.7109375" style="25" customWidth="1"/>
    <col min="7" max="7" width="19.7109375" style="10" customWidth="1"/>
    <col min="8" max="8" width="0.2890625" style="0" customWidth="1"/>
  </cols>
  <sheetData>
    <row r="1" spans="1:7" ht="16.5" customHeight="1">
      <c r="A1" s="8"/>
      <c r="B1" s="30"/>
      <c r="C1" s="8"/>
      <c r="D1" s="26"/>
      <c r="E1" s="23"/>
      <c r="F1" s="85" t="s">
        <v>37</v>
      </c>
      <c r="G1" s="85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86" t="s">
        <v>313</v>
      </c>
      <c r="B3" s="86"/>
      <c r="C3" s="86"/>
      <c r="D3" s="86"/>
      <c r="E3" s="86"/>
      <c r="F3" s="86"/>
      <c r="G3" s="86"/>
    </row>
    <row r="4" spans="1:9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41" t="s">
        <v>2</v>
      </c>
      <c r="H4" s="43"/>
      <c r="I4" s="43"/>
    </row>
    <row r="5" spans="1:9" s="17" customFormat="1" ht="13.5" customHeight="1">
      <c r="A5" s="19">
        <v>1</v>
      </c>
      <c r="B5" s="82" t="s">
        <v>317</v>
      </c>
      <c r="C5" s="20" t="s">
        <v>29</v>
      </c>
      <c r="D5" s="20" t="s">
        <v>31</v>
      </c>
      <c r="E5" s="20" t="s">
        <v>23</v>
      </c>
      <c r="F5" s="20" t="s">
        <v>24</v>
      </c>
      <c r="G5" s="20" t="s">
        <v>21</v>
      </c>
      <c r="H5" s="51"/>
      <c r="I5" s="43" t="s">
        <v>355</v>
      </c>
    </row>
    <row r="6" spans="1:9" s="17" customFormat="1" ht="13.5" customHeight="1">
      <c r="A6" s="19">
        <v>2</v>
      </c>
      <c r="B6" s="83"/>
      <c r="C6" s="20" t="s">
        <v>29</v>
      </c>
      <c r="D6" s="20" t="s">
        <v>354</v>
      </c>
      <c r="E6" s="20" t="s">
        <v>34</v>
      </c>
      <c r="F6" s="20" t="s">
        <v>35</v>
      </c>
      <c r="G6" s="20" t="s">
        <v>4</v>
      </c>
      <c r="H6" s="51"/>
      <c r="I6" s="43" t="s">
        <v>355</v>
      </c>
    </row>
    <row r="7" spans="1:9" s="17" customFormat="1" ht="13.5" customHeight="1">
      <c r="A7" s="19">
        <v>3</v>
      </c>
      <c r="B7" s="84"/>
      <c r="C7" s="20" t="s">
        <v>29</v>
      </c>
      <c r="D7" s="20" t="s">
        <v>354</v>
      </c>
      <c r="E7" s="20" t="s">
        <v>23</v>
      </c>
      <c r="F7" s="20" t="s">
        <v>24</v>
      </c>
      <c r="G7" s="20" t="s">
        <v>4</v>
      </c>
      <c r="H7" s="51"/>
      <c r="I7" s="43" t="s">
        <v>355</v>
      </c>
    </row>
    <row r="8" spans="1:9" s="17" customFormat="1" ht="15.75" customHeight="1">
      <c r="A8" s="19">
        <v>4</v>
      </c>
      <c r="B8" s="82" t="s">
        <v>314</v>
      </c>
      <c r="C8" s="20" t="s">
        <v>9</v>
      </c>
      <c r="D8" s="20" t="s">
        <v>316</v>
      </c>
      <c r="E8" s="20" t="s">
        <v>45</v>
      </c>
      <c r="F8" s="20" t="s">
        <v>63</v>
      </c>
      <c r="G8" s="20" t="s">
        <v>6</v>
      </c>
      <c r="H8" s="51"/>
      <c r="I8" s="43" t="s">
        <v>355</v>
      </c>
    </row>
    <row r="9" spans="1:9" s="17" customFormat="1" ht="15.75" customHeight="1">
      <c r="A9" s="19">
        <v>5</v>
      </c>
      <c r="B9" s="83"/>
      <c r="C9" s="20" t="s">
        <v>129</v>
      </c>
      <c r="D9" s="20" t="s">
        <v>47</v>
      </c>
      <c r="E9" s="20" t="s">
        <v>43</v>
      </c>
      <c r="F9" s="20" t="s">
        <v>44</v>
      </c>
      <c r="G9" s="42" t="s">
        <v>27</v>
      </c>
      <c r="H9" s="51"/>
      <c r="I9" s="43" t="s">
        <v>355</v>
      </c>
    </row>
    <row r="10" spans="1:9" s="17" customFormat="1" ht="15.75" customHeight="1">
      <c r="A10" s="19">
        <v>6</v>
      </c>
      <c r="B10" s="84"/>
      <c r="C10" s="40" t="s">
        <v>7</v>
      </c>
      <c r="D10" s="20" t="s">
        <v>256</v>
      </c>
      <c r="E10" s="20" t="s">
        <v>262</v>
      </c>
      <c r="F10" s="20" t="s">
        <v>290</v>
      </c>
      <c r="G10" s="42" t="s">
        <v>38</v>
      </c>
      <c r="H10" s="51"/>
      <c r="I10" s="43" t="s">
        <v>355</v>
      </c>
    </row>
    <row r="11" spans="1:9" s="17" customFormat="1" ht="15" customHeight="1">
      <c r="A11" s="19">
        <v>7</v>
      </c>
      <c r="B11" s="82" t="s">
        <v>315</v>
      </c>
      <c r="C11" s="20" t="s">
        <v>9</v>
      </c>
      <c r="D11" s="20" t="s">
        <v>136</v>
      </c>
      <c r="E11" s="20" t="s">
        <v>45</v>
      </c>
      <c r="F11" s="20" t="s">
        <v>63</v>
      </c>
      <c r="G11" s="20" t="s">
        <v>4</v>
      </c>
      <c r="H11" s="51"/>
      <c r="I11" s="43" t="s">
        <v>355</v>
      </c>
    </row>
    <row r="12" spans="1:9" s="17" customFormat="1" ht="15" customHeight="1">
      <c r="A12" s="19">
        <v>8</v>
      </c>
      <c r="B12" s="83"/>
      <c r="C12" s="20" t="s">
        <v>129</v>
      </c>
      <c r="D12" s="20" t="s">
        <v>47</v>
      </c>
      <c r="E12" s="20" t="s">
        <v>43</v>
      </c>
      <c r="F12" s="20" t="s">
        <v>44</v>
      </c>
      <c r="G12" s="42" t="s">
        <v>27</v>
      </c>
      <c r="H12" s="51"/>
      <c r="I12" s="43" t="s">
        <v>355</v>
      </c>
    </row>
    <row r="13" spans="1:9" s="17" customFormat="1" ht="15" customHeight="1">
      <c r="A13" s="19">
        <v>9</v>
      </c>
      <c r="B13" s="83"/>
      <c r="C13" s="40" t="s">
        <v>7</v>
      </c>
      <c r="D13" s="20" t="s">
        <v>256</v>
      </c>
      <c r="E13" s="20" t="s">
        <v>262</v>
      </c>
      <c r="F13" s="20" t="s">
        <v>290</v>
      </c>
      <c r="G13" s="42" t="s">
        <v>38</v>
      </c>
      <c r="H13" s="51"/>
      <c r="I13" s="43" t="s">
        <v>355</v>
      </c>
    </row>
    <row r="14" spans="1:9" s="17" customFormat="1" ht="14.25" customHeight="1">
      <c r="A14" s="19">
        <v>10</v>
      </c>
      <c r="B14" s="84"/>
      <c r="C14" s="20" t="s">
        <v>9</v>
      </c>
      <c r="D14" s="20" t="s">
        <v>318</v>
      </c>
      <c r="E14" s="20" t="s">
        <v>319</v>
      </c>
      <c r="F14" s="20" t="s">
        <v>63</v>
      </c>
      <c r="G14" s="20" t="s">
        <v>356</v>
      </c>
      <c r="H14" s="51"/>
      <c r="I14" s="43" t="s">
        <v>355</v>
      </c>
    </row>
    <row r="15" spans="1:9" s="17" customFormat="1" ht="15" customHeight="1">
      <c r="A15" s="19">
        <v>11</v>
      </c>
      <c r="B15" s="20" t="s">
        <v>320</v>
      </c>
      <c r="C15" s="20" t="s">
        <v>19</v>
      </c>
      <c r="D15" s="20" t="s">
        <v>42</v>
      </c>
      <c r="E15" s="20" t="s">
        <v>323</v>
      </c>
      <c r="F15" s="20" t="s">
        <v>63</v>
      </c>
      <c r="G15" s="20" t="s">
        <v>27</v>
      </c>
      <c r="H15" s="51"/>
      <c r="I15" s="43" t="s">
        <v>357</v>
      </c>
    </row>
    <row r="16" spans="1:9" s="17" customFormat="1" ht="15" customHeight="1">
      <c r="A16" s="19">
        <v>12</v>
      </c>
      <c r="B16" s="82" t="s">
        <v>321</v>
      </c>
      <c r="C16" s="20" t="s">
        <v>9</v>
      </c>
      <c r="D16" s="20" t="s">
        <v>322</v>
      </c>
      <c r="E16" s="20" t="s">
        <v>45</v>
      </c>
      <c r="F16" s="20" t="s">
        <v>63</v>
      </c>
      <c r="G16" s="20" t="s">
        <v>55</v>
      </c>
      <c r="H16" s="51"/>
      <c r="I16" s="43" t="s">
        <v>355</v>
      </c>
    </row>
    <row r="17" spans="1:9" s="17" customFormat="1" ht="15" customHeight="1">
      <c r="A17" s="19">
        <v>13</v>
      </c>
      <c r="B17" s="83"/>
      <c r="C17" s="20" t="s">
        <v>19</v>
      </c>
      <c r="D17" s="20" t="s">
        <v>42</v>
      </c>
      <c r="E17" s="20" t="s">
        <v>323</v>
      </c>
      <c r="F17" s="20" t="s">
        <v>63</v>
      </c>
      <c r="G17" s="20" t="s">
        <v>27</v>
      </c>
      <c r="H17" s="51"/>
      <c r="I17" s="43" t="s">
        <v>357</v>
      </c>
    </row>
    <row r="18" spans="1:9" s="17" customFormat="1" ht="15" customHeight="1">
      <c r="A18" s="19">
        <v>14</v>
      </c>
      <c r="B18" s="84"/>
      <c r="C18" s="20" t="s">
        <v>19</v>
      </c>
      <c r="D18" s="20" t="s">
        <v>12</v>
      </c>
      <c r="E18" s="20" t="s">
        <v>324</v>
      </c>
      <c r="F18" s="20" t="s">
        <v>35</v>
      </c>
      <c r="G18" s="20" t="s">
        <v>30</v>
      </c>
      <c r="H18" s="51"/>
      <c r="I18" s="43" t="s">
        <v>355</v>
      </c>
    </row>
    <row r="19" spans="1:9" s="17" customFormat="1" ht="15" customHeight="1">
      <c r="A19" s="19">
        <v>15</v>
      </c>
      <c r="B19" s="82" t="s">
        <v>325</v>
      </c>
      <c r="C19" s="20" t="s">
        <v>9</v>
      </c>
      <c r="D19" s="20" t="s">
        <v>322</v>
      </c>
      <c r="E19" s="20" t="s">
        <v>45</v>
      </c>
      <c r="F19" s="20" t="s">
        <v>63</v>
      </c>
      <c r="G19" s="20" t="s">
        <v>55</v>
      </c>
      <c r="H19" s="51"/>
      <c r="I19" s="43" t="s">
        <v>355</v>
      </c>
    </row>
    <row r="20" spans="1:9" s="17" customFormat="1" ht="15" customHeight="1">
      <c r="A20" s="19">
        <v>16</v>
      </c>
      <c r="B20" s="83"/>
      <c r="C20" s="20" t="s">
        <v>19</v>
      </c>
      <c r="D20" s="20" t="s">
        <v>11</v>
      </c>
      <c r="E20" s="20" t="s">
        <v>323</v>
      </c>
      <c r="F20" s="20" t="s">
        <v>63</v>
      </c>
      <c r="G20" s="20" t="s">
        <v>38</v>
      </c>
      <c r="H20" s="51"/>
      <c r="I20" s="43" t="s">
        <v>355</v>
      </c>
    </row>
    <row r="21" spans="1:9" s="17" customFormat="1" ht="15" customHeight="1">
      <c r="A21" s="19">
        <v>17</v>
      </c>
      <c r="B21" s="83"/>
      <c r="C21" s="39">
        <v>0.6875</v>
      </c>
      <c r="D21" s="20" t="s">
        <v>22</v>
      </c>
      <c r="E21" s="20" t="s">
        <v>23</v>
      </c>
      <c r="F21" s="20" t="s">
        <v>24</v>
      </c>
      <c r="G21" s="20" t="s">
        <v>21</v>
      </c>
      <c r="H21" s="51"/>
      <c r="I21" s="43" t="s">
        <v>357</v>
      </c>
    </row>
    <row r="22" spans="1:9" s="17" customFormat="1" ht="15" customHeight="1">
      <c r="A22" s="19">
        <v>18</v>
      </c>
      <c r="B22" s="84"/>
      <c r="C22" s="20" t="s">
        <v>20</v>
      </c>
      <c r="D22" s="20" t="s">
        <v>17</v>
      </c>
      <c r="E22" s="20" t="s">
        <v>324</v>
      </c>
      <c r="F22" s="20" t="s">
        <v>35</v>
      </c>
      <c r="G22" s="20" t="s">
        <v>77</v>
      </c>
      <c r="H22" s="51"/>
      <c r="I22" s="43" t="s">
        <v>355</v>
      </c>
    </row>
    <row r="23" spans="1:9" s="17" customFormat="1" ht="15" customHeight="1">
      <c r="A23" s="19">
        <v>19</v>
      </c>
      <c r="B23" s="82" t="s">
        <v>326</v>
      </c>
      <c r="C23" s="20" t="s">
        <v>7</v>
      </c>
      <c r="D23" s="20" t="s">
        <v>327</v>
      </c>
      <c r="E23" s="20" t="s">
        <v>45</v>
      </c>
      <c r="F23" s="20" t="s">
        <v>46</v>
      </c>
      <c r="G23" s="20" t="s">
        <v>55</v>
      </c>
      <c r="H23" s="51"/>
      <c r="I23" s="43" t="s">
        <v>355</v>
      </c>
    </row>
    <row r="24" spans="1:9" s="17" customFormat="1" ht="15" customHeight="1">
      <c r="A24" s="19">
        <v>20</v>
      </c>
      <c r="B24" s="84"/>
      <c r="C24" s="20" t="s">
        <v>19</v>
      </c>
      <c r="D24" s="20" t="s">
        <v>11</v>
      </c>
      <c r="E24" s="20" t="s">
        <v>323</v>
      </c>
      <c r="F24" s="20" t="s">
        <v>63</v>
      </c>
      <c r="G24" s="20" t="s">
        <v>38</v>
      </c>
      <c r="H24" s="51"/>
      <c r="I24" s="43" t="s">
        <v>355</v>
      </c>
    </row>
    <row r="25" spans="1:9" s="17" customFormat="1" ht="15" customHeight="1">
      <c r="A25" s="19">
        <v>21</v>
      </c>
      <c r="B25" s="82" t="s">
        <v>328</v>
      </c>
      <c r="C25" s="20" t="s">
        <v>7</v>
      </c>
      <c r="D25" s="20" t="s">
        <v>25</v>
      </c>
      <c r="E25" s="20" t="s">
        <v>169</v>
      </c>
      <c r="F25" s="20" t="s">
        <v>46</v>
      </c>
      <c r="G25" s="20" t="s">
        <v>6</v>
      </c>
      <c r="H25" s="51"/>
      <c r="I25" s="43" t="s">
        <v>258</v>
      </c>
    </row>
    <row r="26" spans="1:9" s="17" customFormat="1" ht="15" customHeight="1">
      <c r="A26" s="19">
        <v>22</v>
      </c>
      <c r="B26" s="84"/>
      <c r="C26" s="40" t="s">
        <v>7</v>
      </c>
      <c r="D26" s="20" t="s">
        <v>256</v>
      </c>
      <c r="E26" s="20" t="s">
        <v>262</v>
      </c>
      <c r="F26" s="20" t="s">
        <v>290</v>
      </c>
      <c r="G26" s="42" t="s">
        <v>38</v>
      </c>
      <c r="H26" s="51"/>
      <c r="I26" s="43" t="s">
        <v>355</v>
      </c>
    </row>
    <row r="27" spans="1:9" s="17" customFormat="1" ht="15" customHeight="1">
      <c r="A27" s="19">
        <v>23</v>
      </c>
      <c r="B27" s="82" t="s">
        <v>329</v>
      </c>
      <c r="C27" s="20" t="s">
        <v>7</v>
      </c>
      <c r="D27" s="20" t="s">
        <v>48</v>
      </c>
      <c r="E27" s="20" t="s">
        <v>49</v>
      </c>
      <c r="F27" s="20" t="s">
        <v>46</v>
      </c>
      <c r="G27" s="20" t="s">
        <v>276</v>
      </c>
      <c r="H27" s="51"/>
      <c r="I27" s="43" t="s">
        <v>357</v>
      </c>
    </row>
    <row r="28" spans="1:9" s="17" customFormat="1" ht="15" customHeight="1">
      <c r="A28" s="19">
        <v>24</v>
      </c>
      <c r="B28" s="84"/>
      <c r="C28" s="40" t="s">
        <v>7</v>
      </c>
      <c r="D28" s="20" t="s">
        <v>256</v>
      </c>
      <c r="E28" s="20" t="s">
        <v>262</v>
      </c>
      <c r="F28" s="20" t="s">
        <v>290</v>
      </c>
      <c r="G28" s="42" t="s">
        <v>38</v>
      </c>
      <c r="H28" s="51"/>
      <c r="I28" s="43" t="s">
        <v>355</v>
      </c>
    </row>
    <row r="29" spans="1:9" s="17" customFormat="1" ht="15" customHeight="1">
      <c r="A29" s="19">
        <v>25</v>
      </c>
      <c r="B29" s="38" t="s">
        <v>353</v>
      </c>
      <c r="C29" s="40" t="s">
        <v>7</v>
      </c>
      <c r="D29" s="20" t="s">
        <v>256</v>
      </c>
      <c r="E29" s="20" t="s">
        <v>262</v>
      </c>
      <c r="F29" s="20" t="s">
        <v>290</v>
      </c>
      <c r="G29" s="42" t="s">
        <v>38</v>
      </c>
      <c r="H29" s="51"/>
      <c r="I29" s="43" t="s">
        <v>355</v>
      </c>
    </row>
    <row r="30" spans="1:9" s="17" customFormat="1" ht="15" customHeight="1">
      <c r="A30" s="19">
        <v>26</v>
      </c>
      <c r="B30" s="82" t="s">
        <v>330</v>
      </c>
      <c r="C30" s="20" t="s">
        <v>19</v>
      </c>
      <c r="D30" s="20" t="s">
        <v>32</v>
      </c>
      <c r="E30" s="20" t="s">
        <v>23</v>
      </c>
      <c r="F30" s="20" t="s">
        <v>24</v>
      </c>
      <c r="G30" s="20" t="s">
        <v>55</v>
      </c>
      <c r="H30" s="51"/>
      <c r="I30" s="43" t="s">
        <v>357</v>
      </c>
    </row>
    <row r="31" spans="1:9" s="17" customFormat="1" ht="15" customHeight="1">
      <c r="A31" s="19">
        <v>27</v>
      </c>
      <c r="B31" s="83"/>
      <c r="C31" s="39">
        <v>0.4375</v>
      </c>
      <c r="D31" s="20" t="s">
        <v>218</v>
      </c>
      <c r="E31" s="20" t="s">
        <v>45</v>
      </c>
      <c r="F31" s="20" t="s">
        <v>63</v>
      </c>
      <c r="G31" s="20" t="s">
        <v>55</v>
      </c>
      <c r="H31" s="51"/>
      <c r="I31" s="43" t="s">
        <v>355</v>
      </c>
    </row>
    <row r="32" spans="1:9" s="17" customFormat="1" ht="15" customHeight="1">
      <c r="A32" s="19">
        <v>28</v>
      </c>
      <c r="B32" s="83"/>
      <c r="C32" s="39">
        <v>0.6875</v>
      </c>
      <c r="D32" s="20" t="s">
        <v>42</v>
      </c>
      <c r="E32" s="20" t="s">
        <v>283</v>
      </c>
      <c r="F32" s="20" t="s">
        <v>46</v>
      </c>
      <c r="G32" s="20" t="s">
        <v>27</v>
      </c>
      <c r="H32" s="51"/>
      <c r="I32" s="43" t="s">
        <v>357</v>
      </c>
    </row>
    <row r="33" spans="1:9" s="17" customFormat="1" ht="15" customHeight="1">
      <c r="A33" s="19">
        <v>29</v>
      </c>
      <c r="B33" s="84"/>
      <c r="C33" s="39">
        <v>0.4791666666666667</v>
      </c>
      <c r="D33" s="20" t="s">
        <v>218</v>
      </c>
      <c r="E33" s="20" t="s">
        <v>45</v>
      </c>
      <c r="F33" s="20" t="s">
        <v>63</v>
      </c>
      <c r="G33" s="20" t="s">
        <v>55</v>
      </c>
      <c r="H33" s="51"/>
      <c r="I33" s="43" t="s">
        <v>355</v>
      </c>
    </row>
    <row r="34" spans="1:9" s="17" customFormat="1" ht="15" customHeight="1">
      <c r="A34" s="19">
        <v>30</v>
      </c>
      <c r="B34" s="82" t="s">
        <v>331</v>
      </c>
      <c r="C34" s="20" t="s">
        <v>19</v>
      </c>
      <c r="D34" s="20" t="s">
        <v>82</v>
      </c>
      <c r="E34" s="20" t="s">
        <v>262</v>
      </c>
      <c r="F34" s="20" t="s">
        <v>53</v>
      </c>
      <c r="G34" s="20" t="s">
        <v>4</v>
      </c>
      <c r="H34" s="51"/>
      <c r="I34" s="43" t="s">
        <v>357</v>
      </c>
    </row>
    <row r="35" spans="1:9" s="17" customFormat="1" ht="15" customHeight="1">
      <c r="A35" s="19">
        <v>31</v>
      </c>
      <c r="B35" s="84"/>
      <c r="C35" s="20" t="s">
        <v>29</v>
      </c>
      <c r="D35" s="20" t="s">
        <v>31</v>
      </c>
      <c r="E35" s="20" t="s">
        <v>283</v>
      </c>
      <c r="F35" s="20" t="s">
        <v>53</v>
      </c>
      <c r="G35" s="20" t="s">
        <v>21</v>
      </c>
      <c r="H35" s="51"/>
      <c r="I35" s="43" t="s">
        <v>355</v>
      </c>
    </row>
    <row r="36" spans="1:9" s="17" customFormat="1" ht="15" customHeight="1">
      <c r="A36" s="19">
        <v>32</v>
      </c>
      <c r="B36" s="82" t="s">
        <v>332</v>
      </c>
      <c r="C36" s="20" t="s">
        <v>29</v>
      </c>
      <c r="D36" s="20" t="s">
        <v>333</v>
      </c>
      <c r="E36" s="20" t="s">
        <v>334</v>
      </c>
      <c r="F36" s="20" t="s">
        <v>63</v>
      </c>
      <c r="G36" s="20" t="s">
        <v>358</v>
      </c>
      <c r="H36" s="51"/>
      <c r="I36" s="43" t="s">
        <v>355</v>
      </c>
    </row>
    <row r="37" spans="1:9" s="17" customFormat="1" ht="15" customHeight="1">
      <c r="A37" s="19">
        <v>33</v>
      </c>
      <c r="B37" s="84"/>
      <c r="C37" s="20" t="s">
        <v>19</v>
      </c>
      <c r="D37" s="20" t="s">
        <v>33</v>
      </c>
      <c r="E37" s="20" t="s">
        <v>262</v>
      </c>
      <c r="F37" s="20" t="s">
        <v>53</v>
      </c>
      <c r="G37" s="20" t="s">
        <v>39</v>
      </c>
      <c r="H37" s="51"/>
      <c r="I37" s="43" t="s">
        <v>258</v>
      </c>
    </row>
    <row r="38" spans="1:9" s="17" customFormat="1" ht="14.25" customHeight="1">
      <c r="A38" s="19">
        <v>34</v>
      </c>
      <c r="B38" s="82" t="s">
        <v>335</v>
      </c>
      <c r="C38" s="20" t="s">
        <v>129</v>
      </c>
      <c r="D38" s="20" t="s">
        <v>47</v>
      </c>
      <c r="E38" s="20" t="s">
        <v>336</v>
      </c>
      <c r="F38" s="20" t="s">
        <v>44</v>
      </c>
      <c r="G38" s="20" t="s">
        <v>27</v>
      </c>
      <c r="H38" s="51"/>
      <c r="I38" s="43" t="s">
        <v>355</v>
      </c>
    </row>
    <row r="39" spans="1:9" s="17" customFormat="1" ht="14.25" customHeight="1">
      <c r="A39" s="19">
        <v>35</v>
      </c>
      <c r="B39" s="83"/>
      <c r="C39" s="28">
        <v>0.4375</v>
      </c>
      <c r="D39" s="20" t="s">
        <v>47</v>
      </c>
      <c r="E39" s="20" t="s">
        <v>336</v>
      </c>
      <c r="F39" s="20" t="s">
        <v>44</v>
      </c>
      <c r="G39" s="20" t="s">
        <v>27</v>
      </c>
      <c r="H39" s="51"/>
      <c r="I39" s="43" t="s">
        <v>355</v>
      </c>
    </row>
    <row r="40" spans="1:9" s="17" customFormat="1" ht="14.25" customHeight="1">
      <c r="A40" s="19">
        <v>36</v>
      </c>
      <c r="B40" s="83"/>
      <c r="C40" s="28" t="s">
        <v>129</v>
      </c>
      <c r="D40" s="20" t="s">
        <v>56</v>
      </c>
      <c r="E40" s="20" t="s">
        <v>262</v>
      </c>
      <c r="F40" s="20" t="s">
        <v>53</v>
      </c>
      <c r="G40" s="42" t="s">
        <v>38</v>
      </c>
      <c r="H40" s="51"/>
      <c r="I40" s="43" t="s">
        <v>355</v>
      </c>
    </row>
    <row r="41" spans="1:9" s="17" customFormat="1" ht="14.25" customHeight="1">
      <c r="A41" s="19">
        <v>37</v>
      </c>
      <c r="B41" s="83"/>
      <c r="C41" s="28" t="s">
        <v>8</v>
      </c>
      <c r="D41" s="20" t="s">
        <v>56</v>
      </c>
      <c r="E41" s="20" t="s">
        <v>323</v>
      </c>
      <c r="F41" s="20" t="s">
        <v>63</v>
      </c>
      <c r="G41" s="42" t="s">
        <v>38</v>
      </c>
      <c r="H41" s="51"/>
      <c r="I41" s="43" t="s">
        <v>355</v>
      </c>
    </row>
    <row r="42" spans="1:9" s="17" customFormat="1" ht="14.25" customHeight="1">
      <c r="A42" s="19">
        <v>38</v>
      </c>
      <c r="B42" s="84"/>
      <c r="C42" s="40" t="s">
        <v>7</v>
      </c>
      <c r="D42" s="20" t="s">
        <v>256</v>
      </c>
      <c r="E42" s="20" t="s">
        <v>262</v>
      </c>
      <c r="F42" s="20" t="s">
        <v>290</v>
      </c>
      <c r="G42" s="42" t="s">
        <v>38</v>
      </c>
      <c r="H42" s="51"/>
      <c r="I42" s="43" t="s">
        <v>355</v>
      </c>
    </row>
    <row r="43" spans="1:9" s="17" customFormat="1" ht="14.25" customHeight="1">
      <c r="A43" s="19">
        <v>39</v>
      </c>
      <c r="B43" s="82" t="s">
        <v>351</v>
      </c>
      <c r="C43" s="40" t="s">
        <v>7</v>
      </c>
      <c r="D43" s="20" t="s">
        <v>256</v>
      </c>
      <c r="E43" s="20" t="s">
        <v>262</v>
      </c>
      <c r="F43" s="20" t="s">
        <v>290</v>
      </c>
      <c r="G43" s="42" t="s">
        <v>38</v>
      </c>
      <c r="H43" s="51"/>
      <c r="I43" s="43" t="s">
        <v>355</v>
      </c>
    </row>
    <row r="44" spans="1:9" s="17" customFormat="1" ht="14.25" customHeight="1">
      <c r="A44" s="19">
        <v>40</v>
      </c>
      <c r="B44" s="84"/>
      <c r="C44" s="40" t="s">
        <v>9</v>
      </c>
      <c r="D44" s="20" t="s">
        <v>65</v>
      </c>
      <c r="E44" s="20" t="s">
        <v>352</v>
      </c>
      <c r="F44" s="20" t="s">
        <v>63</v>
      </c>
      <c r="G44" s="42" t="s">
        <v>30</v>
      </c>
      <c r="H44" s="51"/>
      <c r="I44" s="43" t="s">
        <v>355</v>
      </c>
    </row>
    <row r="45" spans="1:9" s="17" customFormat="1" ht="14.25" customHeight="1">
      <c r="A45" s="19">
        <v>41</v>
      </c>
      <c r="B45" s="82" t="s">
        <v>337</v>
      </c>
      <c r="C45" s="20" t="s">
        <v>9</v>
      </c>
      <c r="D45" s="20" t="s">
        <v>338</v>
      </c>
      <c r="E45" s="20" t="s">
        <v>45</v>
      </c>
      <c r="F45" s="20" t="s">
        <v>63</v>
      </c>
      <c r="G45" s="20" t="s">
        <v>55</v>
      </c>
      <c r="H45" s="51"/>
      <c r="I45" s="43" t="s">
        <v>355</v>
      </c>
    </row>
    <row r="46" spans="1:9" s="17" customFormat="1" ht="14.25" customHeight="1">
      <c r="A46" s="19">
        <v>42</v>
      </c>
      <c r="B46" s="84"/>
      <c r="C46" s="20" t="s">
        <v>20</v>
      </c>
      <c r="D46" s="20" t="s">
        <v>17</v>
      </c>
      <c r="E46" s="20" t="s">
        <v>323</v>
      </c>
      <c r="F46" s="20" t="s">
        <v>63</v>
      </c>
      <c r="G46" s="20" t="s">
        <v>77</v>
      </c>
      <c r="H46" s="51"/>
      <c r="I46" s="43" t="s">
        <v>355</v>
      </c>
    </row>
    <row r="47" spans="1:9" s="17" customFormat="1" ht="14.25" customHeight="1">
      <c r="A47" s="19">
        <v>43</v>
      </c>
      <c r="B47" s="82" t="s">
        <v>339</v>
      </c>
      <c r="C47" s="28">
        <v>0.6875</v>
      </c>
      <c r="D47" s="20" t="s">
        <v>25</v>
      </c>
      <c r="E47" s="20" t="s">
        <v>283</v>
      </c>
      <c r="F47" s="20" t="s">
        <v>340</v>
      </c>
      <c r="G47" s="20" t="s">
        <v>6</v>
      </c>
      <c r="H47" s="51"/>
      <c r="I47" s="43" t="s">
        <v>258</v>
      </c>
    </row>
    <row r="48" spans="1:9" s="17" customFormat="1" ht="14.25" customHeight="1">
      <c r="A48" s="19">
        <v>44</v>
      </c>
      <c r="B48" s="84"/>
      <c r="C48" s="20" t="s">
        <v>20</v>
      </c>
      <c r="D48" s="20" t="s">
        <v>17</v>
      </c>
      <c r="E48" s="20" t="s">
        <v>323</v>
      </c>
      <c r="F48" s="20" t="s">
        <v>63</v>
      </c>
      <c r="G48" s="20" t="s">
        <v>77</v>
      </c>
      <c r="H48" s="51"/>
      <c r="I48" s="43" t="s">
        <v>355</v>
      </c>
    </row>
    <row r="49" spans="1:9" s="17" customFormat="1" ht="14.25" customHeight="1">
      <c r="A49" s="19">
        <v>45</v>
      </c>
      <c r="B49" s="82" t="s">
        <v>341</v>
      </c>
      <c r="C49" s="28">
        <v>0.4375</v>
      </c>
      <c r="D49" s="20" t="s">
        <v>62</v>
      </c>
      <c r="E49" s="20" t="s">
        <v>45</v>
      </c>
      <c r="F49" s="20" t="s">
        <v>63</v>
      </c>
      <c r="G49" s="20" t="s">
        <v>55</v>
      </c>
      <c r="H49" s="51"/>
      <c r="I49" s="43" t="s">
        <v>355</v>
      </c>
    </row>
    <row r="50" spans="1:9" s="17" customFormat="1" ht="14.25" customHeight="1">
      <c r="A50" s="19">
        <v>46</v>
      </c>
      <c r="B50" s="83"/>
      <c r="C50" s="20" t="s">
        <v>19</v>
      </c>
      <c r="D50" s="20" t="s">
        <v>32</v>
      </c>
      <c r="E50" s="20" t="s">
        <v>323</v>
      </c>
      <c r="F50" s="20" t="s">
        <v>63</v>
      </c>
      <c r="G50" s="20" t="s">
        <v>55</v>
      </c>
      <c r="H50" s="51"/>
      <c r="I50" s="43" t="s">
        <v>357</v>
      </c>
    </row>
    <row r="51" spans="1:9" s="17" customFormat="1" ht="14.25" customHeight="1">
      <c r="A51" s="19">
        <v>47</v>
      </c>
      <c r="B51" s="84"/>
      <c r="C51" s="20" t="s">
        <v>19</v>
      </c>
      <c r="D51" s="20" t="s">
        <v>22</v>
      </c>
      <c r="E51" s="20" t="s">
        <v>283</v>
      </c>
      <c r="F51" s="20" t="s">
        <v>53</v>
      </c>
      <c r="G51" s="20" t="s">
        <v>21</v>
      </c>
      <c r="H51" s="51"/>
      <c r="I51" s="43" t="s">
        <v>357</v>
      </c>
    </row>
    <row r="52" spans="1:9" s="17" customFormat="1" ht="14.25" customHeight="1">
      <c r="A52" s="19">
        <v>48</v>
      </c>
      <c r="B52" s="20" t="s">
        <v>342</v>
      </c>
      <c r="C52" s="20" t="s">
        <v>19</v>
      </c>
      <c r="D52" s="20" t="s">
        <v>32</v>
      </c>
      <c r="E52" s="20" t="s">
        <v>323</v>
      </c>
      <c r="F52" s="20" t="s">
        <v>63</v>
      </c>
      <c r="G52" s="20" t="s">
        <v>55</v>
      </c>
      <c r="H52" s="51"/>
      <c r="I52" s="43" t="s">
        <v>357</v>
      </c>
    </row>
    <row r="53" spans="1:9" s="17" customFormat="1" ht="14.25" customHeight="1">
      <c r="A53" s="19">
        <v>49</v>
      </c>
      <c r="B53" s="82" t="s">
        <v>343</v>
      </c>
      <c r="C53" s="20" t="s">
        <v>7</v>
      </c>
      <c r="D53" s="20" t="s">
        <v>344</v>
      </c>
      <c r="E53" s="20" t="s">
        <v>283</v>
      </c>
      <c r="F53" s="20" t="s">
        <v>53</v>
      </c>
      <c r="G53" s="20" t="s">
        <v>177</v>
      </c>
      <c r="H53" s="51"/>
      <c r="I53" s="43" t="s">
        <v>355</v>
      </c>
    </row>
    <row r="54" spans="1:9" s="1" customFormat="1" ht="18" customHeight="1">
      <c r="A54" s="19">
        <v>50</v>
      </c>
      <c r="B54" s="83"/>
      <c r="C54" s="20" t="s">
        <v>7</v>
      </c>
      <c r="D54" s="20" t="s">
        <v>345</v>
      </c>
      <c r="E54" s="20" t="s">
        <v>169</v>
      </c>
      <c r="F54" s="20" t="s">
        <v>46</v>
      </c>
      <c r="G54" s="20" t="s">
        <v>39</v>
      </c>
      <c r="H54" s="52"/>
      <c r="I54" s="53" t="s">
        <v>258</v>
      </c>
    </row>
    <row r="55" spans="1:9" s="1" customFormat="1" ht="18" customHeight="1">
      <c r="A55" s="19">
        <v>51</v>
      </c>
      <c r="B55" s="83"/>
      <c r="C55" s="40" t="s">
        <v>7</v>
      </c>
      <c r="D55" s="20" t="s">
        <v>256</v>
      </c>
      <c r="E55" s="20" t="s">
        <v>262</v>
      </c>
      <c r="F55" s="20" t="s">
        <v>290</v>
      </c>
      <c r="G55" s="42" t="s">
        <v>38</v>
      </c>
      <c r="H55" s="52"/>
      <c r="I55" s="53" t="s">
        <v>355</v>
      </c>
    </row>
    <row r="56" spans="1:9" s="1" customFormat="1" ht="17.25" customHeight="1">
      <c r="A56" s="19">
        <v>52</v>
      </c>
      <c r="B56" s="84"/>
      <c r="C56" s="20" t="s">
        <v>7</v>
      </c>
      <c r="D56" s="20" t="s">
        <v>100</v>
      </c>
      <c r="E56" s="20" t="s">
        <v>262</v>
      </c>
      <c r="F56" s="20" t="s">
        <v>53</v>
      </c>
      <c r="G56" s="20" t="s">
        <v>4</v>
      </c>
      <c r="H56" s="52"/>
      <c r="I56" s="53" t="s">
        <v>357</v>
      </c>
    </row>
    <row r="57" spans="1:9" s="1" customFormat="1" ht="16.5" customHeight="1">
      <c r="A57" s="19">
        <v>53</v>
      </c>
      <c r="B57" s="82" t="s">
        <v>346</v>
      </c>
      <c r="C57" s="20" t="s">
        <v>7</v>
      </c>
      <c r="D57" s="20" t="s">
        <v>48</v>
      </c>
      <c r="E57" s="20" t="s">
        <v>49</v>
      </c>
      <c r="F57" s="20" t="s">
        <v>46</v>
      </c>
      <c r="G57" s="20" t="s">
        <v>276</v>
      </c>
      <c r="H57" s="52"/>
      <c r="I57" s="53" t="s">
        <v>357</v>
      </c>
    </row>
    <row r="58" spans="1:9" s="1" customFormat="1" ht="16.5" customHeight="1">
      <c r="A58" s="19">
        <v>54</v>
      </c>
      <c r="B58" s="84"/>
      <c r="C58" s="40" t="s">
        <v>7</v>
      </c>
      <c r="D58" s="20" t="s">
        <v>256</v>
      </c>
      <c r="E58" s="20" t="s">
        <v>262</v>
      </c>
      <c r="F58" s="20" t="s">
        <v>290</v>
      </c>
      <c r="G58" s="42" t="s">
        <v>38</v>
      </c>
      <c r="H58" s="52"/>
      <c r="I58" s="53" t="s">
        <v>355</v>
      </c>
    </row>
    <row r="59" spans="1:9" s="1" customFormat="1" ht="16.5" customHeight="1">
      <c r="A59" s="19">
        <v>55</v>
      </c>
      <c r="B59" s="20" t="s">
        <v>347</v>
      </c>
      <c r="C59" s="20" t="s">
        <v>19</v>
      </c>
      <c r="D59" s="20" t="s">
        <v>12</v>
      </c>
      <c r="E59" s="20" t="s">
        <v>283</v>
      </c>
      <c r="F59" s="20" t="s">
        <v>53</v>
      </c>
      <c r="G59" s="20" t="s">
        <v>30</v>
      </c>
      <c r="H59" s="52"/>
      <c r="I59" s="53" t="s">
        <v>355</v>
      </c>
    </row>
    <row r="60" spans="1:9" s="1" customFormat="1" ht="16.5" customHeight="1">
      <c r="A60" s="19">
        <v>56</v>
      </c>
      <c r="B60" s="20" t="s">
        <v>348</v>
      </c>
      <c r="C60" s="20" t="s">
        <v>19</v>
      </c>
      <c r="D60" s="20" t="s">
        <v>28</v>
      </c>
      <c r="E60" s="20" t="s">
        <v>323</v>
      </c>
      <c r="F60" s="20" t="s">
        <v>63</v>
      </c>
      <c r="G60" s="20" t="s">
        <v>4</v>
      </c>
      <c r="H60" s="52"/>
      <c r="I60" s="53" t="s">
        <v>258</v>
      </c>
    </row>
    <row r="61" spans="1:9" s="1" customFormat="1" ht="16.5" customHeight="1">
      <c r="A61" s="19">
        <v>57</v>
      </c>
      <c r="B61" s="87" t="s">
        <v>349</v>
      </c>
      <c r="C61" s="20" t="s">
        <v>29</v>
      </c>
      <c r="D61" s="20" t="s">
        <v>33</v>
      </c>
      <c r="E61" s="20" t="s">
        <v>283</v>
      </c>
      <c r="F61" s="20" t="s">
        <v>53</v>
      </c>
      <c r="G61" s="20" t="s">
        <v>39</v>
      </c>
      <c r="H61" s="52"/>
      <c r="I61" s="53" t="s">
        <v>258</v>
      </c>
    </row>
    <row r="62" spans="1:9" s="1" customFormat="1" ht="16.5" customHeight="1">
      <c r="A62" s="19">
        <v>58</v>
      </c>
      <c r="B62" s="87"/>
      <c r="C62" s="20" t="s">
        <v>19</v>
      </c>
      <c r="D62" s="20" t="s">
        <v>11</v>
      </c>
      <c r="E62" s="20" t="s">
        <v>350</v>
      </c>
      <c r="F62" s="20" t="s">
        <v>63</v>
      </c>
      <c r="G62" s="20" t="s">
        <v>38</v>
      </c>
      <c r="H62" s="52"/>
      <c r="I62" s="53" t="s">
        <v>355</v>
      </c>
    </row>
  </sheetData>
  <sheetProtection/>
  <autoFilter ref="A4:H62"/>
  <mergeCells count="21">
    <mergeCell ref="B8:B10"/>
    <mergeCell ref="B43:B44"/>
    <mergeCell ref="B19:B22"/>
    <mergeCell ref="F1:G1"/>
    <mergeCell ref="A3:G3"/>
    <mergeCell ref="B25:B26"/>
    <mergeCell ref="B5:B7"/>
    <mergeCell ref="B30:B33"/>
    <mergeCell ref="B38:B42"/>
    <mergeCell ref="B11:B14"/>
    <mergeCell ref="B36:B37"/>
    <mergeCell ref="B16:B18"/>
    <mergeCell ref="B23:B24"/>
    <mergeCell ref="B61:B62"/>
    <mergeCell ref="B45:B46"/>
    <mergeCell ref="B47:B48"/>
    <mergeCell ref="B49:B51"/>
    <mergeCell ref="B27:B28"/>
    <mergeCell ref="B57:B58"/>
    <mergeCell ref="B53:B56"/>
    <mergeCell ref="B34:B35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zoomScale="130" zoomScaleNormal="130" zoomScaleSheetLayoutView="130" workbookViewId="0" topLeftCell="A38">
      <selection activeCell="A8" sqref="A8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7.00390625" style="14" customWidth="1"/>
    <col min="4" max="4" width="21.57421875" style="10" customWidth="1"/>
    <col min="5" max="5" width="14.140625" style="25" customWidth="1"/>
    <col min="6" max="6" width="18.7109375" style="25" customWidth="1"/>
    <col min="7" max="7" width="17.00390625" style="10" customWidth="1"/>
  </cols>
  <sheetData>
    <row r="1" spans="1:7" ht="16.5" customHeight="1">
      <c r="A1" s="8"/>
      <c r="B1" s="30"/>
      <c r="C1" s="8"/>
      <c r="D1" s="26"/>
      <c r="E1" s="23"/>
      <c r="F1" s="85" t="s">
        <v>37</v>
      </c>
      <c r="G1" s="85"/>
    </row>
    <row r="2" spans="1:7" ht="15.75" customHeight="1">
      <c r="A2" s="8"/>
      <c r="B2" s="31"/>
      <c r="C2" s="11"/>
      <c r="D2" s="26"/>
      <c r="E2" s="23"/>
      <c r="F2" s="24"/>
      <c r="G2" s="9" t="s">
        <v>36</v>
      </c>
    </row>
    <row r="3" spans="1:7" ht="15.75" customHeight="1">
      <c r="A3" s="86" t="s">
        <v>359</v>
      </c>
      <c r="B3" s="86"/>
      <c r="C3" s="86"/>
      <c r="D3" s="86"/>
      <c r="E3" s="86"/>
      <c r="F3" s="86"/>
      <c r="G3" s="86"/>
    </row>
    <row r="4" spans="1:8" s="17" customFormat="1" ht="37.5" customHeight="1">
      <c r="A4" s="19" t="s">
        <v>3</v>
      </c>
      <c r="B4" s="35" t="s">
        <v>70</v>
      </c>
      <c r="C4" s="33" t="s">
        <v>71</v>
      </c>
      <c r="D4" s="12" t="s">
        <v>1</v>
      </c>
      <c r="E4" s="12" t="s">
        <v>72</v>
      </c>
      <c r="F4" s="16" t="s">
        <v>73</v>
      </c>
      <c r="G4" s="41" t="s">
        <v>2</v>
      </c>
      <c r="H4" s="43"/>
    </row>
    <row r="5" spans="1:8" s="17" customFormat="1" ht="13.5" customHeight="1">
      <c r="A5" s="19">
        <v>1</v>
      </c>
      <c r="B5" s="82" t="s">
        <v>360</v>
      </c>
      <c r="C5" s="20" t="s">
        <v>7</v>
      </c>
      <c r="D5" s="20" t="s">
        <v>256</v>
      </c>
      <c r="E5" s="20" t="s">
        <v>262</v>
      </c>
      <c r="F5" s="20" t="s">
        <v>290</v>
      </c>
      <c r="G5" s="42" t="s">
        <v>38</v>
      </c>
      <c r="H5" s="43" t="s">
        <v>399</v>
      </c>
    </row>
    <row r="6" spans="1:8" s="17" customFormat="1" ht="13.5" customHeight="1">
      <c r="A6" s="19">
        <v>2</v>
      </c>
      <c r="B6" s="83"/>
      <c r="C6" s="20" t="s">
        <v>118</v>
      </c>
      <c r="D6" s="20" t="s">
        <v>74</v>
      </c>
      <c r="E6" s="20" t="s">
        <v>262</v>
      </c>
      <c r="F6" s="20" t="s">
        <v>290</v>
      </c>
      <c r="G6" s="20" t="s">
        <v>4</v>
      </c>
      <c r="H6" s="43" t="s">
        <v>406</v>
      </c>
    </row>
    <row r="7" spans="1:8" s="17" customFormat="1" ht="13.5" customHeight="1">
      <c r="A7" s="19">
        <v>3</v>
      </c>
      <c r="B7" s="84"/>
      <c r="C7" s="20" t="s">
        <v>7</v>
      </c>
      <c r="D7" s="91" t="s">
        <v>397</v>
      </c>
      <c r="E7" s="92"/>
      <c r="F7" s="20" t="s">
        <v>398</v>
      </c>
      <c r="G7" s="20" t="s">
        <v>54</v>
      </c>
      <c r="H7" s="43" t="s">
        <v>399</v>
      </c>
    </row>
    <row r="8" spans="1:8" s="17" customFormat="1" ht="15.75" customHeight="1">
      <c r="A8" s="19">
        <v>4</v>
      </c>
      <c r="B8" s="82" t="s">
        <v>361</v>
      </c>
      <c r="C8" s="20" t="s">
        <v>7</v>
      </c>
      <c r="D8" s="20" t="s">
        <v>256</v>
      </c>
      <c r="E8" s="20" t="s">
        <v>262</v>
      </c>
      <c r="F8" s="20" t="s">
        <v>290</v>
      </c>
      <c r="G8" s="42" t="s">
        <v>38</v>
      </c>
      <c r="H8" s="43" t="s">
        <v>399</v>
      </c>
    </row>
    <row r="9" spans="1:8" s="17" customFormat="1" ht="15.75" customHeight="1">
      <c r="A9" s="19">
        <v>5</v>
      </c>
      <c r="B9" s="84"/>
      <c r="C9" s="20" t="s">
        <v>118</v>
      </c>
      <c r="D9" s="20" t="s">
        <v>362</v>
      </c>
      <c r="E9" s="20" t="s">
        <v>45</v>
      </c>
      <c r="F9" s="20" t="s">
        <v>63</v>
      </c>
      <c r="G9" s="20" t="s">
        <v>77</v>
      </c>
      <c r="H9" s="43" t="s">
        <v>406</v>
      </c>
    </row>
    <row r="10" spans="1:8" s="17" customFormat="1" ht="15.75" customHeight="1">
      <c r="A10" s="19">
        <v>6</v>
      </c>
      <c r="B10" s="13" t="s">
        <v>363</v>
      </c>
      <c r="C10" s="20" t="s">
        <v>9</v>
      </c>
      <c r="D10" s="20" t="s">
        <v>392</v>
      </c>
      <c r="E10" s="20" t="s">
        <v>45</v>
      </c>
      <c r="F10" s="20" t="s">
        <v>379</v>
      </c>
      <c r="G10" s="20" t="s">
        <v>55</v>
      </c>
      <c r="H10" s="43" t="s">
        <v>399</v>
      </c>
    </row>
    <row r="11" spans="1:8" s="17" customFormat="1" ht="15.75" customHeight="1">
      <c r="A11" s="19">
        <v>7</v>
      </c>
      <c r="B11" s="83" t="s">
        <v>366</v>
      </c>
      <c r="C11" s="20" t="s">
        <v>29</v>
      </c>
      <c r="D11" s="20" t="s">
        <v>403</v>
      </c>
      <c r="E11" s="20" t="s">
        <v>350</v>
      </c>
      <c r="F11" s="20" t="s">
        <v>405</v>
      </c>
      <c r="G11" s="20" t="s">
        <v>21</v>
      </c>
      <c r="H11" s="43" t="s">
        <v>399</v>
      </c>
    </row>
    <row r="12" spans="1:8" s="17" customFormat="1" ht="13.5" customHeight="1">
      <c r="A12" s="19">
        <v>8</v>
      </c>
      <c r="B12" s="83"/>
      <c r="C12" s="20" t="s">
        <v>29</v>
      </c>
      <c r="D12" s="40" t="s">
        <v>404</v>
      </c>
      <c r="E12" s="20" t="s">
        <v>350</v>
      </c>
      <c r="F12" s="20" t="s">
        <v>63</v>
      </c>
      <c r="G12" s="20" t="s">
        <v>21</v>
      </c>
      <c r="H12" s="43" t="s">
        <v>406</v>
      </c>
    </row>
    <row r="13" spans="1:8" s="17" customFormat="1" ht="15" customHeight="1">
      <c r="A13" s="19">
        <v>9</v>
      </c>
      <c r="B13" s="84"/>
      <c r="C13" s="20" t="s">
        <v>19</v>
      </c>
      <c r="D13" s="20" t="s">
        <v>148</v>
      </c>
      <c r="E13" s="20" t="s">
        <v>283</v>
      </c>
      <c r="F13" s="20" t="s">
        <v>290</v>
      </c>
      <c r="G13" s="42" t="s">
        <v>39</v>
      </c>
      <c r="H13" s="43" t="s">
        <v>399</v>
      </c>
    </row>
    <row r="14" spans="1:8" s="17" customFormat="1" ht="15" customHeight="1">
      <c r="A14" s="19">
        <v>10</v>
      </c>
      <c r="B14" s="13" t="s">
        <v>396</v>
      </c>
      <c r="C14" s="20" t="s">
        <v>29</v>
      </c>
      <c r="D14" s="20" t="s">
        <v>168</v>
      </c>
      <c r="E14" s="20" t="s">
        <v>23</v>
      </c>
      <c r="F14" s="20" t="s">
        <v>24</v>
      </c>
      <c r="G14" s="42" t="s">
        <v>30</v>
      </c>
      <c r="H14" s="43" t="s">
        <v>399</v>
      </c>
    </row>
    <row r="15" spans="1:8" s="17" customFormat="1" ht="15" customHeight="1">
      <c r="A15" s="19">
        <v>11</v>
      </c>
      <c r="B15" s="83" t="s">
        <v>367</v>
      </c>
      <c r="C15" s="20" t="s">
        <v>29</v>
      </c>
      <c r="D15" s="20" t="s">
        <v>33</v>
      </c>
      <c r="E15" s="20" t="s">
        <v>350</v>
      </c>
      <c r="F15" s="20" t="s">
        <v>63</v>
      </c>
      <c r="G15" s="20" t="s">
        <v>39</v>
      </c>
      <c r="H15" s="43" t="s">
        <v>258</v>
      </c>
    </row>
    <row r="16" spans="1:8" s="17" customFormat="1" ht="15" customHeight="1">
      <c r="A16" s="19">
        <v>12</v>
      </c>
      <c r="B16" s="83"/>
      <c r="C16" s="20" t="s">
        <v>29</v>
      </c>
      <c r="D16" s="20" t="s">
        <v>154</v>
      </c>
      <c r="E16" s="20" t="s">
        <v>350</v>
      </c>
      <c r="F16" s="20" t="s">
        <v>63</v>
      </c>
      <c r="G16" s="20" t="s">
        <v>55</v>
      </c>
      <c r="H16" s="43" t="s">
        <v>406</v>
      </c>
    </row>
    <row r="17" spans="1:8" s="17" customFormat="1" ht="15" customHeight="1">
      <c r="A17" s="19">
        <v>13</v>
      </c>
      <c r="B17" s="83"/>
      <c r="C17" s="20" t="s">
        <v>410</v>
      </c>
      <c r="D17" s="20" t="s">
        <v>407</v>
      </c>
      <c r="E17" s="20" t="s">
        <v>257</v>
      </c>
      <c r="F17" s="20" t="s">
        <v>408</v>
      </c>
      <c r="G17" s="20" t="s">
        <v>409</v>
      </c>
      <c r="H17" s="43" t="s">
        <v>406</v>
      </c>
    </row>
    <row r="18" spans="1:8" s="17" customFormat="1" ht="15" customHeight="1">
      <c r="A18" s="19">
        <v>14</v>
      </c>
      <c r="B18" s="84"/>
      <c r="C18" s="20" t="s">
        <v>19</v>
      </c>
      <c r="D18" s="20" t="s">
        <v>249</v>
      </c>
      <c r="E18" s="20" t="s">
        <v>368</v>
      </c>
      <c r="F18" s="20" t="s">
        <v>63</v>
      </c>
      <c r="G18" s="20" t="s">
        <v>55</v>
      </c>
      <c r="H18" s="43" t="s">
        <v>399</v>
      </c>
    </row>
    <row r="19" spans="1:8" s="17" customFormat="1" ht="15" customHeight="1">
      <c r="A19" s="19">
        <v>15</v>
      </c>
      <c r="B19" s="27" t="s">
        <v>369</v>
      </c>
      <c r="C19" s="20" t="s">
        <v>9</v>
      </c>
      <c r="D19" s="20" t="s">
        <v>370</v>
      </c>
      <c r="E19" s="20" t="s">
        <v>76</v>
      </c>
      <c r="F19" s="20" t="s">
        <v>400</v>
      </c>
      <c r="G19" s="42" t="s">
        <v>54</v>
      </c>
      <c r="H19" s="43" t="s">
        <v>399</v>
      </c>
    </row>
    <row r="20" spans="1:8" s="17" customFormat="1" ht="15" customHeight="1">
      <c r="A20" s="19">
        <v>16</v>
      </c>
      <c r="B20" s="13" t="s">
        <v>390</v>
      </c>
      <c r="C20" s="20"/>
      <c r="D20" s="20" t="s">
        <v>401</v>
      </c>
      <c r="E20" s="20" t="s">
        <v>309</v>
      </c>
      <c r="F20" s="20" t="s">
        <v>402</v>
      </c>
      <c r="G20" s="42" t="s">
        <v>54</v>
      </c>
      <c r="H20" s="43" t="s">
        <v>406</v>
      </c>
    </row>
    <row r="21" spans="1:8" s="17" customFormat="1" ht="15" customHeight="1">
      <c r="A21" s="19">
        <v>17</v>
      </c>
      <c r="B21" s="82" t="s">
        <v>391</v>
      </c>
      <c r="C21" s="20" t="s">
        <v>9</v>
      </c>
      <c r="D21" s="20" t="s">
        <v>392</v>
      </c>
      <c r="E21" s="20" t="s">
        <v>45</v>
      </c>
      <c r="F21" s="20" t="s">
        <v>379</v>
      </c>
      <c r="G21" s="42" t="s">
        <v>55</v>
      </c>
      <c r="H21" s="43" t="s">
        <v>399</v>
      </c>
    </row>
    <row r="22" spans="1:8" s="17" customFormat="1" ht="15" customHeight="1">
      <c r="A22" s="19">
        <v>18</v>
      </c>
      <c r="B22" s="83"/>
      <c r="C22" s="20"/>
      <c r="D22" s="20" t="s">
        <v>401</v>
      </c>
      <c r="E22" s="20" t="s">
        <v>309</v>
      </c>
      <c r="F22" s="20" t="s">
        <v>402</v>
      </c>
      <c r="G22" s="42" t="s">
        <v>54</v>
      </c>
      <c r="H22" s="43" t="s">
        <v>406</v>
      </c>
    </row>
    <row r="23" spans="1:8" s="17" customFormat="1" ht="15" customHeight="1">
      <c r="A23" s="19">
        <v>19</v>
      </c>
      <c r="B23" s="84"/>
      <c r="C23" s="20" t="s">
        <v>29</v>
      </c>
      <c r="D23" s="20" t="s">
        <v>65</v>
      </c>
      <c r="E23" s="20" t="s">
        <v>364</v>
      </c>
      <c r="F23" s="20" t="s">
        <v>365</v>
      </c>
      <c r="G23" s="42" t="s">
        <v>30</v>
      </c>
      <c r="H23" s="43" t="s">
        <v>399</v>
      </c>
    </row>
    <row r="24" spans="1:8" s="17" customFormat="1" ht="15" customHeight="1">
      <c r="A24" s="19">
        <v>20</v>
      </c>
      <c r="B24" s="82" t="s">
        <v>371</v>
      </c>
      <c r="C24" s="20"/>
      <c r="D24" s="20" t="s">
        <v>393</v>
      </c>
      <c r="E24" s="20"/>
      <c r="F24" s="20"/>
      <c r="G24" s="42" t="s">
        <v>54</v>
      </c>
      <c r="H24" s="43" t="s">
        <v>406</v>
      </c>
    </row>
    <row r="25" spans="1:8" s="17" customFormat="1" ht="15" customHeight="1">
      <c r="A25" s="19">
        <v>21</v>
      </c>
      <c r="B25" s="83"/>
      <c r="C25" s="20"/>
      <c r="D25" s="20" t="s">
        <v>401</v>
      </c>
      <c r="E25" s="20" t="s">
        <v>309</v>
      </c>
      <c r="F25" s="20" t="s">
        <v>402</v>
      </c>
      <c r="G25" s="42" t="s">
        <v>54</v>
      </c>
      <c r="H25" s="43" t="s">
        <v>406</v>
      </c>
    </row>
    <row r="26" spans="1:8" s="17" customFormat="1" ht="15" customHeight="1">
      <c r="A26" s="19">
        <v>22</v>
      </c>
      <c r="B26" s="83"/>
      <c r="C26" s="20" t="s">
        <v>29</v>
      </c>
      <c r="D26" s="20" t="s">
        <v>65</v>
      </c>
      <c r="E26" s="20" t="s">
        <v>364</v>
      </c>
      <c r="F26" s="20" t="s">
        <v>365</v>
      </c>
      <c r="G26" s="42" t="s">
        <v>30</v>
      </c>
      <c r="H26" s="43" t="s">
        <v>399</v>
      </c>
    </row>
    <row r="27" spans="1:8" s="17" customFormat="1" ht="15" customHeight="1">
      <c r="A27" s="19">
        <v>23</v>
      </c>
      <c r="B27" s="84"/>
      <c r="C27" s="39" t="s">
        <v>19</v>
      </c>
      <c r="D27" s="20" t="s">
        <v>188</v>
      </c>
      <c r="E27" s="20" t="s">
        <v>372</v>
      </c>
      <c r="F27" s="20" t="s">
        <v>63</v>
      </c>
      <c r="G27" s="20" t="s">
        <v>21</v>
      </c>
      <c r="H27" s="43" t="s">
        <v>406</v>
      </c>
    </row>
    <row r="28" spans="1:8" s="17" customFormat="1" ht="15" customHeight="1">
      <c r="A28" s="19">
        <v>24</v>
      </c>
      <c r="B28" s="83" t="s">
        <v>373</v>
      </c>
      <c r="C28" s="39"/>
      <c r="D28" s="20" t="s">
        <v>401</v>
      </c>
      <c r="E28" s="20" t="s">
        <v>309</v>
      </c>
      <c r="F28" s="20" t="s">
        <v>402</v>
      </c>
      <c r="G28" s="20" t="s">
        <v>54</v>
      </c>
      <c r="H28" s="43" t="s">
        <v>406</v>
      </c>
    </row>
    <row r="29" spans="1:8" s="17" customFormat="1" ht="15" customHeight="1">
      <c r="A29" s="19">
        <v>25</v>
      </c>
      <c r="B29" s="83"/>
      <c r="C29" s="39" t="s">
        <v>29</v>
      </c>
      <c r="D29" s="20" t="s">
        <v>65</v>
      </c>
      <c r="E29" s="20" t="s">
        <v>364</v>
      </c>
      <c r="F29" s="20" t="s">
        <v>365</v>
      </c>
      <c r="G29" s="20" t="s">
        <v>30</v>
      </c>
      <c r="H29" s="43" t="s">
        <v>399</v>
      </c>
    </row>
    <row r="30" spans="1:8" s="17" customFormat="1" ht="15" customHeight="1">
      <c r="A30" s="19">
        <v>26</v>
      </c>
      <c r="B30" s="83"/>
      <c r="C30" s="20" t="s">
        <v>20</v>
      </c>
      <c r="D30" s="20" t="s">
        <v>166</v>
      </c>
      <c r="E30" s="20" t="s">
        <v>350</v>
      </c>
      <c r="F30" s="20" t="s">
        <v>63</v>
      </c>
      <c r="G30" s="20" t="s">
        <v>77</v>
      </c>
      <c r="H30" s="43" t="s">
        <v>406</v>
      </c>
    </row>
    <row r="31" spans="1:8" s="17" customFormat="1" ht="15" customHeight="1">
      <c r="A31" s="19">
        <v>27</v>
      </c>
      <c r="B31" s="84"/>
      <c r="C31" s="20" t="s">
        <v>20</v>
      </c>
      <c r="D31" s="20" t="s">
        <v>282</v>
      </c>
      <c r="E31" s="20" t="s">
        <v>350</v>
      </c>
      <c r="F31" s="20" t="s">
        <v>63</v>
      </c>
      <c r="G31" s="20" t="s">
        <v>77</v>
      </c>
      <c r="H31" s="43" t="s">
        <v>399</v>
      </c>
    </row>
    <row r="32" spans="1:8" s="17" customFormat="1" ht="15" customHeight="1">
      <c r="A32" s="19">
        <v>28</v>
      </c>
      <c r="B32" s="82" t="s">
        <v>374</v>
      </c>
      <c r="C32" s="20"/>
      <c r="D32" s="20" t="s">
        <v>401</v>
      </c>
      <c r="E32" s="20" t="s">
        <v>309</v>
      </c>
      <c r="F32" s="20" t="s">
        <v>402</v>
      </c>
      <c r="G32" s="20" t="s">
        <v>54</v>
      </c>
      <c r="H32" s="43" t="s">
        <v>406</v>
      </c>
    </row>
    <row r="33" spans="1:8" s="17" customFormat="1" ht="15" customHeight="1">
      <c r="A33" s="19">
        <v>29</v>
      </c>
      <c r="B33" s="83"/>
      <c r="C33" s="20" t="s">
        <v>137</v>
      </c>
      <c r="D33" s="20" t="s">
        <v>411</v>
      </c>
      <c r="E33" s="20" t="s">
        <v>283</v>
      </c>
      <c r="F33" s="20" t="s">
        <v>94</v>
      </c>
      <c r="G33" s="20" t="s">
        <v>54</v>
      </c>
      <c r="H33" s="43" t="s">
        <v>399</v>
      </c>
    </row>
    <row r="34" spans="1:8" s="17" customFormat="1" ht="15" customHeight="1">
      <c r="A34" s="19">
        <v>30</v>
      </c>
      <c r="B34" s="83"/>
      <c r="C34" s="20" t="s">
        <v>410</v>
      </c>
      <c r="D34" s="20" t="s">
        <v>411</v>
      </c>
      <c r="E34" s="20" t="s">
        <v>412</v>
      </c>
      <c r="F34" s="20" t="s">
        <v>94</v>
      </c>
      <c r="G34" s="20" t="s">
        <v>54</v>
      </c>
      <c r="H34" s="43" t="s">
        <v>399</v>
      </c>
    </row>
    <row r="35" spans="1:8" s="17" customFormat="1" ht="15" customHeight="1">
      <c r="A35" s="19">
        <v>31</v>
      </c>
      <c r="B35" s="83"/>
      <c r="C35" s="20" t="s">
        <v>410</v>
      </c>
      <c r="D35" s="20" t="s">
        <v>411</v>
      </c>
      <c r="E35" s="20" t="s">
        <v>257</v>
      </c>
      <c r="F35" s="20" t="s">
        <v>94</v>
      </c>
      <c r="G35" s="20" t="s">
        <v>54</v>
      </c>
      <c r="H35" s="43" t="s">
        <v>399</v>
      </c>
    </row>
    <row r="36" spans="1:8" s="17" customFormat="1" ht="15" customHeight="1">
      <c r="A36" s="19">
        <v>32</v>
      </c>
      <c r="B36" s="83"/>
      <c r="C36" s="20" t="s">
        <v>26</v>
      </c>
      <c r="D36" s="20" t="s">
        <v>375</v>
      </c>
      <c r="E36" s="20" t="s">
        <v>350</v>
      </c>
      <c r="F36" s="20" t="s">
        <v>63</v>
      </c>
      <c r="G36" s="20" t="s">
        <v>39</v>
      </c>
      <c r="H36" s="43" t="s">
        <v>399</v>
      </c>
    </row>
    <row r="37" spans="1:8" s="17" customFormat="1" ht="15" customHeight="1">
      <c r="A37" s="19">
        <v>33</v>
      </c>
      <c r="B37" s="84"/>
      <c r="C37" s="20" t="s">
        <v>20</v>
      </c>
      <c r="D37" s="20" t="s">
        <v>65</v>
      </c>
      <c r="E37" s="20" t="s">
        <v>364</v>
      </c>
      <c r="F37" s="20" t="s">
        <v>365</v>
      </c>
      <c r="G37" s="20" t="s">
        <v>30</v>
      </c>
      <c r="H37" s="43" t="s">
        <v>399</v>
      </c>
    </row>
    <row r="38" spans="1:8" s="17" customFormat="1" ht="15" customHeight="1">
      <c r="A38" s="19">
        <v>34</v>
      </c>
      <c r="B38" s="82" t="s">
        <v>376</v>
      </c>
      <c r="C38" s="20" t="s">
        <v>137</v>
      </c>
      <c r="D38" s="20" t="s">
        <v>411</v>
      </c>
      <c r="E38" s="20" t="s">
        <v>283</v>
      </c>
      <c r="F38" s="20" t="s">
        <v>94</v>
      </c>
      <c r="G38" s="20" t="s">
        <v>54</v>
      </c>
      <c r="H38" s="43" t="s">
        <v>399</v>
      </c>
    </row>
    <row r="39" spans="1:8" s="17" customFormat="1" ht="15" customHeight="1">
      <c r="A39" s="19">
        <v>35</v>
      </c>
      <c r="B39" s="83"/>
      <c r="C39" s="20" t="s">
        <v>410</v>
      </c>
      <c r="D39" s="20" t="s">
        <v>411</v>
      </c>
      <c r="E39" s="20" t="s">
        <v>412</v>
      </c>
      <c r="F39" s="20" t="s">
        <v>94</v>
      </c>
      <c r="G39" s="20" t="s">
        <v>54</v>
      </c>
      <c r="H39" s="43" t="s">
        <v>399</v>
      </c>
    </row>
    <row r="40" spans="1:8" s="17" customFormat="1" ht="15" customHeight="1">
      <c r="A40" s="19">
        <v>36</v>
      </c>
      <c r="B40" s="83"/>
      <c r="C40" s="20" t="s">
        <v>410</v>
      </c>
      <c r="D40" s="20" t="s">
        <v>411</v>
      </c>
      <c r="E40" s="20" t="s">
        <v>257</v>
      </c>
      <c r="F40" s="20" t="s">
        <v>94</v>
      </c>
      <c r="G40" s="20" t="s">
        <v>54</v>
      </c>
      <c r="H40" s="43" t="s">
        <v>399</v>
      </c>
    </row>
    <row r="41" spans="1:8" s="17" customFormat="1" ht="15" customHeight="1">
      <c r="A41" s="19">
        <v>37</v>
      </c>
      <c r="B41" s="84"/>
      <c r="C41" s="20" t="s">
        <v>7</v>
      </c>
      <c r="D41" s="20" t="s">
        <v>56</v>
      </c>
      <c r="E41" s="20" t="s">
        <v>377</v>
      </c>
      <c r="F41" s="20" t="s">
        <v>46</v>
      </c>
      <c r="G41" s="20" t="s">
        <v>38</v>
      </c>
      <c r="H41" s="43" t="s">
        <v>399</v>
      </c>
    </row>
    <row r="42" spans="1:8" s="17" customFormat="1" ht="15" customHeight="1">
      <c r="A42" s="19">
        <v>38</v>
      </c>
      <c r="B42" s="82" t="s">
        <v>378</v>
      </c>
      <c r="C42" s="39">
        <v>0.4375</v>
      </c>
      <c r="D42" s="20" t="s">
        <v>62</v>
      </c>
      <c r="E42" s="20" t="s">
        <v>45</v>
      </c>
      <c r="F42" s="20" t="s">
        <v>379</v>
      </c>
      <c r="G42" s="42" t="s">
        <v>55</v>
      </c>
      <c r="H42" s="43" t="s">
        <v>399</v>
      </c>
    </row>
    <row r="43" spans="1:8" s="17" customFormat="1" ht="15" customHeight="1">
      <c r="A43" s="19">
        <v>39</v>
      </c>
      <c r="B43" s="83"/>
      <c r="C43" s="20" t="s">
        <v>19</v>
      </c>
      <c r="D43" s="20" t="s">
        <v>164</v>
      </c>
      <c r="E43" s="20" t="s">
        <v>262</v>
      </c>
      <c r="F43" s="20" t="s">
        <v>290</v>
      </c>
      <c r="G43" s="20" t="s">
        <v>38</v>
      </c>
      <c r="H43" s="43" t="s">
        <v>399</v>
      </c>
    </row>
    <row r="44" spans="1:8" s="17" customFormat="1" ht="15" customHeight="1">
      <c r="A44" s="19">
        <v>40</v>
      </c>
      <c r="B44" s="84"/>
      <c r="C44" s="40" t="s">
        <v>19</v>
      </c>
      <c r="D44" s="20" t="s">
        <v>380</v>
      </c>
      <c r="E44" s="20" t="s">
        <v>381</v>
      </c>
      <c r="F44" s="20" t="s">
        <v>35</v>
      </c>
      <c r="G44" s="42" t="s">
        <v>4</v>
      </c>
      <c r="H44" s="43" t="s">
        <v>258</v>
      </c>
    </row>
    <row r="45" spans="1:8" s="17" customFormat="1" ht="15" customHeight="1">
      <c r="A45" s="19">
        <v>41</v>
      </c>
      <c r="B45" s="82" t="s">
        <v>382</v>
      </c>
      <c r="C45" s="40" t="s">
        <v>29</v>
      </c>
      <c r="D45" s="20" t="s">
        <v>148</v>
      </c>
      <c r="E45" s="20" t="s">
        <v>383</v>
      </c>
      <c r="F45" s="20" t="s">
        <v>63</v>
      </c>
      <c r="G45" s="42" t="s">
        <v>39</v>
      </c>
      <c r="H45" s="43" t="s">
        <v>258</v>
      </c>
    </row>
    <row r="46" spans="1:8" s="17" customFormat="1" ht="15" customHeight="1">
      <c r="A46" s="19">
        <v>42</v>
      </c>
      <c r="B46" s="84"/>
      <c r="C46" s="20" t="s">
        <v>19</v>
      </c>
      <c r="D46" s="20" t="s">
        <v>164</v>
      </c>
      <c r="E46" s="20" t="s">
        <v>262</v>
      </c>
      <c r="F46" s="20" t="s">
        <v>290</v>
      </c>
      <c r="G46" s="20" t="s">
        <v>38</v>
      </c>
      <c r="H46" s="43" t="s">
        <v>399</v>
      </c>
    </row>
    <row r="47" spans="1:8" s="17" customFormat="1" ht="15" customHeight="1">
      <c r="A47" s="19">
        <v>43</v>
      </c>
      <c r="B47" s="82" t="s">
        <v>384</v>
      </c>
      <c r="C47" s="39" t="s">
        <v>7</v>
      </c>
      <c r="D47" s="20" t="s">
        <v>154</v>
      </c>
      <c r="E47" s="20" t="s">
        <v>169</v>
      </c>
      <c r="F47" s="20" t="s">
        <v>46</v>
      </c>
      <c r="G47" s="20" t="s">
        <v>55</v>
      </c>
      <c r="H47" s="43" t="s">
        <v>406</v>
      </c>
    </row>
    <row r="48" spans="1:8" s="17" customFormat="1" ht="15" customHeight="1">
      <c r="A48" s="19">
        <v>44</v>
      </c>
      <c r="B48" s="84"/>
      <c r="C48" s="39"/>
      <c r="D48" s="20" t="s">
        <v>234</v>
      </c>
      <c r="E48" s="20" t="s">
        <v>45</v>
      </c>
      <c r="F48" s="20" t="s">
        <v>385</v>
      </c>
      <c r="G48" s="20" t="s">
        <v>4</v>
      </c>
      <c r="H48" s="43" t="s">
        <v>399</v>
      </c>
    </row>
    <row r="49" spans="1:8" s="17" customFormat="1" ht="15" customHeight="1">
      <c r="A49" s="19">
        <v>45</v>
      </c>
      <c r="B49" s="13" t="s">
        <v>386</v>
      </c>
      <c r="C49" s="39" t="s">
        <v>7</v>
      </c>
      <c r="D49" s="20" t="s">
        <v>146</v>
      </c>
      <c r="E49" s="20" t="s">
        <v>169</v>
      </c>
      <c r="F49" s="20" t="s">
        <v>46</v>
      </c>
      <c r="G49" s="20" t="s">
        <v>21</v>
      </c>
      <c r="H49" s="43" t="s">
        <v>399</v>
      </c>
    </row>
    <row r="50" spans="1:8" s="17" customFormat="1" ht="15" customHeight="1">
      <c r="A50" s="19">
        <v>46</v>
      </c>
      <c r="B50" s="13" t="s">
        <v>387</v>
      </c>
      <c r="C50" s="20" t="s">
        <v>20</v>
      </c>
      <c r="D50" s="20" t="s">
        <v>282</v>
      </c>
      <c r="E50" s="20" t="s">
        <v>262</v>
      </c>
      <c r="F50" s="20" t="s">
        <v>290</v>
      </c>
      <c r="G50" s="20" t="s">
        <v>77</v>
      </c>
      <c r="H50" s="43" t="s">
        <v>399</v>
      </c>
    </row>
    <row r="51" spans="1:8" s="17" customFormat="1" ht="15" customHeight="1">
      <c r="A51" s="19">
        <v>47</v>
      </c>
      <c r="B51" s="82" t="s">
        <v>388</v>
      </c>
      <c r="C51" s="20" t="s">
        <v>20</v>
      </c>
      <c r="D51" s="20" t="s">
        <v>282</v>
      </c>
      <c r="E51" s="20" t="s">
        <v>262</v>
      </c>
      <c r="F51" s="20" t="s">
        <v>290</v>
      </c>
      <c r="G51" s="20" t="s">
        <v>77</v>
      </c>
      <c r="H51" s="43" t="s">
        <v>399</v>
      </c>
    </row>
    <row r="52" spans="1:8" s="17" customFormat="1" ht="15" customHeight="1">
      <c r="A52" s="19">
        <v>48</v>
      </c>
      <c r="B52" s="83"/>
      <c r="C52" s="20" t="s">
        <v>29</v>
      </c>
      <c r="D52" s="20" t="s">
        <v>28</v>
      </c>
      <c r="E52" s="20" t="s">
        <v>350</v>
      </c>
      <c r="F52" s="20" t="s">
        <v>63</v>
      </c>
      <c r="G52" s="20" t="s">
        <v>4</v>
      </c>
      <c r="H52" s="43" t="s">
        <v>258</v>
      </c>
    </row>
    <row r="53" spans="1:8" s="17" customFormat="1" ht="14.25" customHeight="1">
      <c r="A53" s="19">
        <v>49</v>
      </c>
      <c r="B53" s="84"/>
      <c r="C53" s="20" t="s">
        <v>19</v>
      </c>
      <c r="D53" s="20" t="s">
        <v>152</v>
      </c>
      <c r="E53" s="20" t="s">
        <v>350</v>
      </c>
      <c r="F53" s="20" t="s">
        <v>63</v>
      </c>
      <c r="G53" s="20" t="s">
        <v>6</v>
      </c>
      <c r="H53" s="43" t="s">
        <v>258</v>
      </c>
    </row>
    <row r="54" spans="1:8" s="17" customFormat="1" ht="14.25" customHeight="1">
      <c r="A54" s="19">
        <v>50</v>
      </c>
      <c r="B54" s="18" t="s">
        <v>394</v>
      </c>
      <c r="C54" s="20" t="s">
        <v>9</v>
      </c>
      <c r="D54" s="20" t="s">
        <v>395</v>
      </c>
      <c r="E54" s="20" t="s">
        <v>45</v>
      </c>
      <c r="F54" s="20" t="s">
        <v>379</v>
      </c>
      <c r="G54" s="20" t="s">
        <v>77</v>
      </c>
      <c r="H54" s="43" t="s">
        <v>399</v>
      </c>
    </row>
    <row r="55" spans="1:8" s="17" customFormat="1" ht="14.25" customHeight="1">
      <c r="A55" s="19">
        <v>51</v>
      </c>
      <c r="B55" s="13" t="s">
        <v>389</v>
      </c>
      <c r="C55" s="28" t="s">
        <v>7</v>
      </c>
      <c r="D55" s="20" t="s">
        <v>164</v>
      </c>
      <c r="E55" s="20" t="s">
        <v>169</v>
      </c>
      <c r="F55" s="20" t="s">
        <v>46</v>
      </c>
      <c r="G55" s="20" t="s">
        <v>38</v>
      </c>
      <c r="H55" s="43" t="s">
        <v>399</v>
      </c>
    </row>
    <row r="56" spans="1:8" s="17" customFormat="1" ht="14.25" customHeight="1">
      <c r="A56" s="19"/>
      <c r="B56" s="13"/>
      <c r="C56" s="28"/>
      <c r="D56" s="20"/>
      <c r="E56" s="20"/>
      <c r="F56" s="20"/>
      <c r="G56" s="42"/>
      <c r="H56" s="43"/>
    </row>
  </sheetData>
  <sheetProtection/>
  <autoFilter ref="A4:G56"/>
  <mergeCells count="16">
    <mergeCell ref="B51:B53"/>
    <mergeCell ref="B28:B31"/>
    <mergeCell ref="B15:B18"/>
    <mergeCell ref="B42:B44"/>
    <mergeCell ref="B24:B27"/>
    <mergeCell ref="B32:B37"/>
    <mergeCell ref="B45:B46"/>
    <mergeCell ref="B47:B48"/>
    <mergeCell ref="B38:B41"/>
    <mergeCell ref="B21:B23"/>
    <mergeCell ref="F1:G1"/>
    <mergeCell ref="A3:G3"/>
    <mergeCell ref="B5:B7"/>
    <mergeCell ref="D7:E7"/>
    <mergeCell ref="B8:B9"/>
    <mergeCell ref="B11:B13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="130" zoomScaleNormal="130" zoomScaleSheetLayoutView="130" workbookViewId="0" topLeftCell="A53">
      <selection activeCell="J71" sqref="J71"/>
    </sheetView>
  </sheetViews>
  <sheetFormatPr defaultColWidth="9.140625" defaultRowHeight="15"/>
  <cols>
    <col min="1" max="1" width="3.7109375" style="0" customWidth="1"/>
    <col min="2" max="2" width="10.140625" style="32" customWidth="1"/>
    <col min="3" max="3" width="7.00390625" style="14" customWidth="1"/>
    <col min="4" max="4" width="21.57421875" style="10" customWidth="1"/>
    <col min="5" max="5" width="11.140625" style="25" customWidth="1"/>
    <col min="6" max="6" width="17.00390625" style="25" customWidth="1"/>
    <col min="7" max="7" width="17.00390625" style="10" customWidth="1"/>
    <col min="8" max="8" width="10.421875" style="0" customWidth="1"/>
    <col min="9" max="9" width="6.7109375" style="0" customWidth="1"/>
    <col min="10" max="10" width="11.57421875" style="0" customWidth="1"/>
  </cols>
  <sheetData>
    <row r="1" spans="1:10" ht="30" customHeight="1">
      <c r="A1" s="30"/>
      <c r="B1" s="30"/>
      <c r="C1" s="30"/>
      <c r="D1" s="60"/>
      <c r="E1" s="61"/>
      <c r="F1" s="101" t="s">
        <v>465</v>
      </c>
      <c r="G1" s="101"/>
      <c r="H1" s="62"/>
      <c r="I1" s="62"/>
      <c r="J1" s="62"/>
    </row>
    <row r="2" spans="1:10" ht="15.75" customHeight="1">
      <c r="A2" s="30"/>
      <c r="B2" s="31"/>
      <c r="C2" s="31"/>
      <c r="D2" s="60"/>
      <c r="E2" s="61"/>
      <c r="F2" s="24"/>
      <c r="G2" s="63" t="s">
        <v>466</v>
      </c>
      <c r="H2" s="62"/>
      <c r="I2" s="62"/>
      <c r="J2" s="62"/>
    </row>
    <row r="3" spans="1:10" ht="39.75" customHeight="1">
      <c r="A3" s="99" t="s">
        <v>413</v>
      </c>
      <c r="B3" s="86"/>
      <c r="C3" s="86"/>
      <c r="D3" s="86"/>
      <c r="E3" s="86"/>
      <c r="F3" s="86"/>
      <c r="G3" s="86"/>
      <c r="H3" s="86"/>
      <c r="I3" s="86"/>
      <c r="J3" s="100"/>
    </row>
    <row r="4" spans="1:10" s="17" customFormat="1" ht="37.5" customHeight="1">
      <c r="A4" s="50" t="s">
        <v>3</v>
      </c>
      <c r="B4" s="54" t="s">
        <v>70</v>
      </c>
      <c r="C4" s="54" t="s">
        <v>71</v>
      </c>
      <c r="D4" s="54" t="s">
        <v>1</v>
      </c>
      <c r="E4" s="54" t="s">
        <v>72</v>
      </c>
      <c r="F4" s="55" t="s">
        <v>73</v>
      </c>
      <c r="G4" s="54" t="s">
        <v>2</v>
      </c>
      <c r="H4" s="43"/>
      <c r="I4" s="64" t="s">
        <v>467</v>
      </c>
      <c r="J4" s="43" t="s">
        <v>463</v>
      </c>
    </row>
    <row r="5" spans="1:10" s="17" customFormat="1" ht="13.5" customHeight="1">
      <c r="A5" s="50">
        <v>1</v>
      </c>
      <c r="B5" s="87" t="s">
        <v>414</v>
      </c>
      <c r="C5" s="20" t="s">
        <v>20</v>
      </c>
      <c r="D5" s="20" t="s">
        <v>282</v>
      </c>
      <c r="E5" s="20" t="s">
        <v>52</v>
      </c>
      <c r="F5" s="20" t="s">
        <v>53</v>
      </c>
      <c r="G5" s="20" t="s">
        <v>77</v>
      </c>
      <c r="H5" s="43" t="s">
        <v>462</v>
      </c>
      <c r="I5" s="43">
        <v>66</v>
      </c>
      <c r="J5" s="65">
        <v>6200</v>
      </c>
    </row>
    <row r="6" spans="1:10" s="17" customFormat="1" ht="13.5" customHeight="1">
      <c r="A6" s="50">
        <v>2</v>
      </c>
      <c r="B6" s="87"/>
      <c r="C6" s="20" t="s">
        <v>69</v>
      </c>
      <c r="D6" s="20" t="s">
        <v>59</v>
      </c>
      <c r="E6" s="20" t="s">
        <v>34</v>
      </c>
      <c r="F6" s="20" t="s">
        <v>63</v>
      </c>
      <c r="G6" s="20" t="s">
        <v>4</v>
      </c>
      <c r="H6" s="43" t="s">
        <v>462</v>
      </c>
      <c r="I6" s="43">
        <v>18</v>
      </c>
      <c r="J6" s="65">
        <v>6300</v>
      </c>
    </row>
    <row r="7" spans="1:10" s="17" customFormat="1" ht="13.5" customHeight="1">
      <c r="A7" s="50">
        <v>3</v>
      </c>
      <c r="B7" s="13" t="s">
        <v>415</v>
      </c>
      <c r="C7" s="20" t="s">
        <v>20</v>
      </c>
      <c r="D7" s="20" t="s">
        <v>282</v>
      </c>
      <c r="E7" s="20" t="s">
        <v>52</v>
      </c>
      <c r="F7" s="20" t="s">
        <v>53</v>
      </c>
      <c r="G7" s="20" t="s">
        <v>77</v>
      </c>
      <c r="H7" s="43" t="s">
        <v>462</v>
      </c>
      <c r="I7" s="43">
        <v>66</v>
      </c>
      <c r="J7" s="65">
        <v>6200</v>
      </c>
    </row>
    <row r="8" spans="1:10" s="17" customFormat="1" ht="13.5" customHeight="1">
      <c r="A8" s="50">
        <v>4</v>
      </c>
      <c r="B8" s="87" t="s">
        <v>416</v>
      </c>
      <c r="C8" s="20" t="s">
        <v>29</v>
      </c>
      <c r="D8" s="20" t="s">
        <v>28</v>
      </c>
      <c r="E8" s="20" t="s">
        <v>34</v>
      </c>
      <c r="F8" s="20" t="s">
        <v>63</v>
      </c>
      <c r="G8" s="20" t="s">
        <v>4</v>
      </c>
      <c r="H8" s="43" t="s">
        <v>447</v>
      </c>
      <c r="I8" s="43">
        <v>48</v>
      </c>
      <c r="J8" s="65">
        <f>9450/2</f>
        <v>4725</v>
      </c>
    </row>
    <row r="9" spans="1:10" s="17" customFormat="1" ht="15.75" customHeight="1">
      <c r="A9" s="50">
        <v>5</v>
      </c>
      <c r="B9" s="87"/>
      <c r="C9" s="20" t="s">
        <v>19</v>
      </c>
      <c r="D9" s="20" t="s">
        <v>154</v>
      </c>
      <c r="E9" s="20" t="s">
        <v>34</v>
      </c>
      <c r="F9" s="20" t="s">
        <v>63</v>
      </c>
      <c r="G9" s="20" t="s">
        <v>55</v>
      </c>
      <c r="H9" s="43" t="s">
        <v>406</v>
      </c>
      <c r="I9" s="43">
        <v>24</v>
      </c>
      <c r="J9" s="65">
        <v>0</v>
      </c>
    </row>
    <row r="10" spans="1:10" s="17" customFormat="1" ht="15.75" customHeight="1" hidden="1">
      <c r="A10" s="50">
        <v>6</v>
      </c>
      <c r="B10" s="87"/>
      <c r="C10" s="20" t="s">
        <v>19</v>
      </c>
      <c r="D10" s="20" t="s">
        <v>146</v>
      </c>
      <c r="E10" s="20" t="s">
        <v>372</v>
      </c>
      <c r="F10" s="20" t="s">
        <v>63</v>
      </c>
      <c r="G10" s="20" t="s">
        <v>418</v>
      </c>
      <c r="H10" s="43" t="s">
        <v>399</v>
      </c>
      <c r="I10" s="43">
        <v>24</v>
      </c>
      <c r="J10" s="65" t="s">
        <v>460</v>
      </c>
    </row>
    <row r="11" spans="1:10" s="17" customFormat="1" ht="15.75" customHeight="1">
      <c r="A11" s="50">
        <v>7</v>
      </c>
      <c r="B11" s="87" t="s">
        <v>417</v>
      </c>
      <c r="C11" s="20" t="s">
        <v>7</v>
      </c>
      <c r="D11" s="20" t="s">
        <v>395</v>
      </c>
      <c r="E11" s="20" t="s">
        <v>45</v>
      </c>
      <c r="F11" s="20" t="s">
        <v>379</v>
      </c>
      <c r="G11" s="20" t="s">
        <v>77</v>
      </c>
      <c r="H11" s="43" t="s">
        <v>462</v>
      </c>
      <c r="I11" s="43">
        <v>60</v>
      </c>
      <c r="J11" s="65">
        <v>28400</v>
      </c>
    </row>
    <row r="12" spans="1:10" s="17" customFormat="1" ht="15.75" customHeight="1" hidden="1">
      <c r="A12" s="50">
        <v>8</v>
      </c>
      <c r="B12" s="87"/>
      <c r="C12" s="20" t="s">
        <v>19</v>
      </c>
      <c r="D12" s="20" t="s">
        <v>146</v>
      </c>
      <c r="E12" s="20" t="s">
        <v>372</v>
      </c>
      <c r="F12" s="20" t="s">
        <v>63</v>
      </c>
      <c r="G12" s="20" t="s">
        <v>418</v>
      </c>
      <c r="H12" s="43" t="s">
        <v>399</v>
      </c>
      <c r="I12" s="43">
        <v>24</v>
      </c>
      <c r="J12" s="65" t="s">
        <v>460</v>
      </c>
    </row>
    <row r="13" spans="1:10" s="17" customFormat="1" ht="15.75" customHeight="1">
      <c r="A13" s="50">
        <v>9</v>
      </c>
      <c r="B13" s="87" t="s">
        <v>419</v>
      </c>
      <c r="C13" s="29" t="s">
        <v>450</v>
      </c>
      <c r="D13" s="20" t="s">
        <v>451</v>
      </c>
      <c r="E13" s="20" t="s">
        <v>372</v>
      </c>
      <c r="F13" s="20" t="s">
        <v>63</v>
      </c>
      <c r="G13" s="20" t="s">
        <v>452</v>
      </c>
      <c r="H13" s="43" t="s">
        <v>406</v>
      </c>
      <c r="I13" s="43">
        <v>30</v>
      </c>
      <c r="J13" s="65">
        <v>0</v>
      </c>
    </row>
    <row r="14" spans="1:10" s="17" customFormat="1" ht="13.5" customHeight="1">
      <c r="A14" s="50">
        <v>10</v>
      </c>
      <c r="B14" s="87"/>
      <c r="C14" s="20" t="s">
        <v>9</v>
      </c>
      <c r="D14" s="40" t="s">
        <v>420</v>
      </c>
      <c r="E14" s="20" t="s">
        <v>45</v>
      </c>
      <c r="F14" s="20" t="s">
        <v>63</v>
      </c>
      <c r="G14" s="20" t="s">
        <v>38</v>
      </c>
      <c r="H14" s="43" t="s">
        <v>462</v>
      </c>
      <c r="I14" s="43">
        <v>80</v>
      </c>
      <c r="J14" s="65">
        <v>21300</v>
      </c>
    </row>
    <row r="15" spans="1:10" s="17" customFormat="1" ht="15" customHeight="1">
      <c r="A15" s="50">
        <v>11</v>
      </c>
      <c r="B15" s="87" t="s">
        <v>421</v>
      </c>
      <c r="C15" s="20" t="s">
        <v>9</v>
      </c>
      <c r="D15" s="20" t="s">
        <v>25</v>
      </c>
      <c r="E15" s="20" t="s">
        <v>45</v>
      </c>
      <c r="F15" s="20" t="s">
        <v>63</v>
      </c>
      <c r="G15" s="20" t="s">
        <v>6</v>
      </c>
      <c r="H15" s="43" t="s">
        <v>447</v>
      </c>
      <c r="I15" s="43">
        <v>100</v>
      </c>
      <c r="J15" s="65">
        <f>12700/2</f>
        <v>6350</v>
      </c>
    </row>
    <row r="16" spans="1:10" s="17" customFormat="1" ht="15" customHeight="1">
      <c r="A16" s="50">
        <v>12</v>
      </c>
      <c r="B16" s="87"/>
      <c r="C16" s="20" t="s">
        <v>26</v>
      </c>
      <c r="D16" s="20" t="s">
        <v>422</v>
      </c>
      <c r="E16" s="20" t="s">
        <v>423</v>
      </c>
      <c r="F16" s="20" t="s">
        <v>63</v>
      </c>
      <c r="G16" s="20" t="s">
        <v>38</v>
      </c>
      <c r="H16" s="43" t="s">
        <v>462</v>
      </c>
      <c r="I16" s="43">
        <v>100</v>
      </c>
      <c r="J16" s="65">
        <v>42600</v>
      </c>
    </row>
    <row r="17" spans="1:10" s="17" customFormat="1" ht="15" customHeight="1">
      <c r="A17" s="50">
        <v>13</v>
      </c>
      <c r="B17" s="82" t="s">
        <v>424</v>
      </c>
      <c r="C17" s="20" t="s">
        <v>29</v>
      </c>
      <c r="D17" s="20" t="s">
        <v>65</v>
      </c>
      <c r="E17" s="20" t="s">
        <v>23</v>
      </c>
      <c r="F17" s="20" t="s">
        <v>24</v>
      </c>
      <c r="G17" s="20" t="s">
        <v>30</v>
      </c>
      <c r="H17" s="43" t="s">
        <v>462</v>
      </c>
      <c r="I17" s="43">
        <v>27</v>
      </c>
      <c r="J17" s="65">
        <v>10800</v>
      </c>
    </row>
    <row r="18" spans="1:10" s="17" customFormat="1" ht="15" customHeight="1">
      <c r="A18" s="50">
        <v>14</v>
      </c>
      <c r="B18" s="83"/>
      <c r="C18" s="20" t="s">
        <v>29</v>
      </c>
      <c r="D18" s="20" t="s">
        <v>470</v>
      </c>
      <c r="E18" s="20" t="s">
        <v>372</v>
      </c>
      <c r="F18" s="20" t="s">
        <v>63</v>
      </c>
      <c r="G18" s="20" t="s">
        <v>39</v>
      </c>
      <c r="H18" s="43" t="s">
        <v>399</v>
      </c>
      <c r="I18" s="43">
        <v>4</v>
      </c>
      <c r="J18" s="65">
        <v>3000</v>
      </c>
    </row>
    <row r="19" spans="1:10" s="17" customFormat="1" ht="15" customHeight="1">
      <c r="A19" s="50">
        <v>15</v>
      </c>
      <c r="B19" s="83"/>
      <c r="C19" s="20" t="s">
        <v>29</v>
      </c>
      <c r="D19" s="20" t="s">
        <v>47</v>
      </c>
      <c r="E19" s="20" t="s">
        <v>372</v>
      </c>
      <c r="F19" s="20" t="s">
        <v>63</v>
      </c>
      <c r="G19" s="20" t="s">
        <v>39</v>
      </c>
      <c r="H19" s="43" t="s">
        <v>399</v>
      </c>
      <c r="I19" s="43">
        <v>5</v>
      </c>
      <c r="J19" s="65">
        <v>3000</v>
      </c>
    </row>
    <row r="20" spans="1:10" s="17" customFormat="1" ht="15" customHeight="1">
      <c r="A20" s="50">
        <v>16</v>
      </c>
      <c r="B20" s="83"/>
      <c r="C20" s="20" t="s">
        <v>29</v>
      </c>
      <c r="D20" s="20" t="s">
        <v>65</v>
      </c>
      <c r="E20" s="20" t="s">
        <v>372</v>
      </c>
      <c r="F20" s="20" t="s">
        <v>63</v>
      </c>
      <c r="G20" s="20" t="s">
        <v>39</v>
      </c>
      <c r="H20" s="43" t="s">
        <v>399</v>
      </c>
      <c r="I20" s="43">
        <v>4</v>
      </c>
      <c r="J20" s="65">
        <v>3000</v>
      </c>
    </row>
    <row r="21" spans="1:10" s="17" customFormat="1" ht="15" customHeight="1">
      <c r="A21" s="50">
        <v>17</v>
      </c>
      <c r="B21" s="83"/>
      <c r="C21" s="20" t="s">
        <v>29</v>
      </c>
      <c r="D21" s="20" t="s">
        <v>471</v>
      </c>
      <c r="E21" s="20" t="s">
        <v>372</v>
      </c>
      <c r="F21" s="20" t="s">
        <v>63</v>
      </c>
      <c r="G21" s="20" t="s">
        <v>39</v>
      </c>
      <c r="H21" s="43" t="s">
        <v>399</v>
      </c>
      <c r="I21" s="43">
        <v>5</v>
      </c>
      <c r="J21" s="65">
        <v>3000</v>
      </c>
    </row>
    <row r="22" spans="1:10" s="17" customFormat="1" ht="15" customHeight="1">
      <c r="A22" s="50">
        <v>18</v>
      </c>
      <c r="B22" s="83"/>
      <c r="C22" s="20" t="s">
        <v>29</v>
      </c>
      <c r="D22" s="20" t="s">
        <v>48</v>
      </c>
      <c r="E22" s="20" t="s">
        <v>372</v>
      </c>
      <c r="F22" s="20" t="s">
        <v>63</v>
      </c>
      <c r="G22" s="20" t="s">
        <v>39</v>
      </c>
      <c r="H22" s="43" t="s">
        <v>399</v>
      </c>
      <c r="I22" s="43">
        <v>28</v>
      </c>
      <c r="J22" s="65">
        <v>70000</v>
      </c>
    </row>
    <row r="23" spans="1:10" s="17" customFormat="1" ht="15" customHeight="1">
      <c r="A23" s="50">
        <v>19</v>
      </c>
      <c r="B23" s="83"/>
      <c r="C23" s="20" t="s">
        <v>8</v>
      </c>
      <c r="D23" s="20" t="s">
        <v>92</v>
      </c>
      <c r="E23" s="20" t="s">
        <v>34</v>
      </c>
      <c r="F23" s="20" t="s">
        <v>63</v>
      </c>
      <c r="G23" s="20" t="s">
        <v>55</v>
      </c>
      <c r="H23" s="43" t="s">
        <v>399</v>
      </c>
      <c r="I23" s="43">
        <v>11</v>
      </c>
      <c r="J23" s="65">
        <v>0</v>
      </c>
    </row>
    <row r="24" spans="1:10" s="17" customFormat="1" ht="15" customHeight="1">
      <c r="A24" s="50">
        <v>20</v>
      </c>
      <c r="B24" s="84"/>
      <c r="C24" s="20" t="s">
        <v>19</v>
      </c>
      <c r="D24" s="20" t="s">
        <v>148</v>
      </c>
      <c r="E24" s="20" t="s">
        <v>372</v>
      </c>
      <c r="F24" s="20" t="s">
        <v>63</v>
      </c>
      <c r="G24" s="20" t="s">
        <v>39</v>
      </c>
      <c r="H24" s="43" t="s">
        <v>447</v>
      </c>
      <c r="I24" s="43">
        <v>24</v>
      </c>
      <c r="J24" s="43">
        <f>10800/2</f>
        <v>5400</v>
      </c>
    </row>
    <row r="25" spans="1:10" s="17" customFormat="1" ht="15" customHeight="1">
      <c r="A25" s="50">
        <v>21</v>
      </c>
      <c r="B25" s="87" t="s">
        <v>425</v>
      </c>
      <c r="C25" s="20" t="s">
        <v>19</v>
      </c>
      <c r="D25" s="20" t="s">
        <v>456</v>
      </c>
      <c r="E25" s="20" t="s">
        <v>23</v>
      </c>
      <c r="F25" s="20" t="s">
        <v>24</v>
      </c>
      <c r="G25" s="20" t="s">
        <v>4</v>
      </c>
      <c r="H25" s="43" t="s">
        <v>462</v>
      </c>
      <c r="I25" s="43">
        <v>40</v>
      </c>
      <c r="J25" s="65">
        <v>14000</v>
      </c>
    </row>
    <row r="26" spans="1:10" s="17" customFormat="1" ht="15" customHeight="1">
      <c r="A26" s="50">
        <v>22</v>
      </c>
      <c r="B26" s="87"/>
      <c r="C26" s="20" t="s">
        <v>69</v>
      </c>
      <c r="D26" s="20" t="s">
        <v>468</v>
      </c>
      <c r="E26" s="20" t="s">
        <v>34</v>
      </c>
      <c r="F26" s="20" t="s">
        <v>63</v>
      </c>
      <c r="G26" s="20" t="s">
        <v>418</v>
      </c>
      <c r="H26" s="43" t="s">
        <v>399</v>
      </c>
      <c r="I26" s="43">
        <v>5</v>
      </c>
      <c r="J26" s="65">
        <v>1250</v>
      </c>
    </row>
    <row r="27" spans="1:10" s="17" customFormat="1" ht="15" customHeight="1">
      <c r="A27" s="50">
        <v>23</v>
      </c>
      <c r="B27" s="87"/>
      <c r="C27" s="20" t="s">
        <v>69</v>
      </c>
      <c r="D27" s="20" t="s">
        <v>468</v>
      </c>
      <c r="E27" s="20" t="s">
        <v>469</v>
      </c>
      <c r="F27" s="20" t="s">
        <v>63</v>
      </c>
      <c r="G27" s="20" t="s">
        <v>418</v>
      </c>
      <c r="H27" s="43" t="s">
        <v>399</v>
      </c>
      <c r="I27" s="43">
        <v>10</v>
      </c>
      <c r="J27" s="65">
        <v>5850</v>
      </c>
    </row>
    <row r="28" spans="1:10" s="17" customFormat="1" ht="15" customHeight="1">
      <c r="A28" s="50">
        <v>24</v>
      </c>
      <c r="B28" s="87"/>
      <c r="C28" s="20" t="s">
        <v>19</v>
      </c>
      <c r="D28" s="20" t="s">
        <v>152</v>
      </c>
      <c r="E28" s="20" t="s">
        <v>52</v>
      </c>
      <c r="F28" s="20" t="s">
        <v>53</v>
      </c>
      <c r="G28" s="20" t="s">
        <v>6</v>
      </c>
      <c r="H28" s="43" t="s">
        <v>447</v>
      </c>
      <c r="I28" s="43">
        <v>21</v>
      </c>
      <c r="J28" s="65">
        <v>12600</v>
      </c>
    </row>
    <row r="29" spans="1:10" s="17" customFormat="1" ht="15" customHeight="1">
      <c r="A29" s="50">
        <v>25</v>
      </c>
      <c r="B29" s="87" t="s">
        <v>426</v>
      </c>
      <c r="C29" s="20" t="s">
        <v>26</v>
      </c>
      <c r="D29" s="20" t="s">
        <v>375</v>
      </c>
      <c r="E29" s="20" t="s">
        <v>372</v>
      </c>
      <c r="F29" s="20" t="s">
        <v>63</v>
      </c>
      <c r="G29" s="20" t="s">
        <v>39</v>
      </c>
      <c r="H29" s="43" t="s">
        <v>462</v>
      </c>
      <c r="I29" s="43">
        <v>18</v>
      </c>
      <c r="J29" s="65">
        <v>4000</v>
      </c>
    </row>
    <row r="30" spans="1:10" s="17" customFormat="1" ht="15" customHeight="1">
      <c r="A30" s="50">
        <v>26</v>
      </c>
      <c r="B30" s="87"/>
      <c r="C30" s="20" t="s">
        <v>29</v>
      </c>
      <c r="D30" s="20" t="s">
        <v>136</v>
      </c>
      <c r="E30" s="20" t="s">
        <v>449</v>
      </c>
      <c r="F30" s="20" t="s">
        <v>63</v>
      </c>
      <c r="G30" s="20" t="s">
        <v>4</v>
      </c>
      <c r="H30" s="43" t="s">
        <v>462</v>
      </c>
      <c r="I30" s="43">
        <v>28</v>
      </c>
      <c r="J30" s="65">
        <v>32400</v>
      </c>
    </row>
    <row r="31" spans="1:10" s="17" customFormat="1" ht="15" customHeight="1">
      <c r="A31" s="50">
        <v>27</v>
      </c>
      <c r="B31" s="87"/>
      <c r="C31" s="20" t="s">
        <v>19</v>
      </c>
      <c r="D31" s="20" t="s">
        <v>152</v>
      </c>
      <c r="E31" s="20" t="s">
        <v>52</v>
      </c>
      <c r="F31" s="20" t="s">
        <v>53</v>
      </c>
      <c r="G31" s="20" t="s">
        <v>6</v>
      </c>
      <c r="H31" s="43" t="s">
        <v>447</v>
      </c>
      <c r="I31" s="43">
        <v>42</v>
      </c>
      <c r="J31" s="43">
        <f>18900/2</f>
        <v>9450</v>
      </c>
    </row>
    <row r="32" spans="1:10" s="17" customFormat="1" ht="15" customHeight="1">
      <c r="A32" s="50">
        <v>28</v>
      </c>
      <c r="B32" s="87" t="s">
        <v>427</v>
      </c>
      <c r="C32" s="20" t="s">
        <v>7</v>
      </c>
      <c r="D32" s="20" t="s">
        <v>48</v>
      </c>
      <c r="E32" s="20" t="s">
        <v>43</v>
      </c>
      <c r="F32" s="20" t="s">
        <v>44</v>
      </c>
      <c r="G32" s="20" t="s">
        <v>54</v>
      </c>
      <c r="H32" s="43" t="s">
        <v>462</v>
      </c>
      <c r="I32" s="43">
        <v>30</v>
      </c>
      <c r="J32" s="65">
        <v>40000</v>
      </c>
    </row>
    <row r="33" spans="1:10" s="17" customFormat="1" ht="15" customHeight="1">
      <c r="A33" s="50">
        <v>29</v>
      </c>
      <c r="B33" s="87"/>
      <c r="C33" s="20" t="s">
        <v>137</v>
      </c>
      <c r="D33" s="20" t="s">
        <v>474</v>
      </c>
      <c r="E33" s="20" t="s">
        <v>350</v>
      </c>
      <c r="F33" s="20" t="s">
        <v>63</v>
      </c>
      <c r="G33" s="20" t="s">
        <v>77</v>
      </c>
      <c r="H33" s="43" t="s">
        <v>462</v>
      </c>
      <c r="I33" s="43">
        <v>44</v>
      </c>
      <c r="J33" s="65">
        <v>19800</v>
      </c>
    </row>
    <row r="34" spans="1:10" s="17" customFormat="1" ht="15" customHeight="1">
      <c r="A34" s="50">
        <v>30</v>
      </c>
      <c r="B34" s="87"/>
      <c r="C34" s="20" t="s">
        <v>475</v>
      </c>
      <c r="D34" s="20" t="s">
        <v>474</v>
      </c>
      <c r="E34" s="20" t="s">
        <v>34</v>
      </c>
      <c r="F34" s="20" t="s">
        <v>63</v>
      </c>
      <c r="G34" s="20" t="s">
        <v>77</v>
      </c>
      <c r="H34" s="43" t="s">
        <v>462</v>
      </c>
      <c r="I34" s="43">
        <v>44</v>
      </c>
      <c r="J34" s="65">
        <v>19800</v>
      </c>
    </row>
    <row r="35" spans="1:10" s="17" customFormat="1" ht="15" customHeight="1">
      <c r="A35" s="50">
        <v>31</v>
      </c>
      <c r="B35" s="87"/>
      <c r="C35" s="20" t="s">
        <v>476</v>
      </c>
      <c r="D35" s="20" t="s">
        <v>474</v>
      </c>
      <c r="E35" s="20" t="s">
        <v>23</v>
      </c>
      <c r="F35" s="20" t="s">
        <v>63</v>
      </c>
      <c r="G35" s="20" t="s">
        <v>77</v>
      </c>
      <c r="H35" s="43" t="s">
        <v>462</v>
      </c>
      <c r="I35" s="43">
        <v>44</v>
      </c>
      <c r="J35" s="65">
        <v>19800</v>
      </c>
    </row>
    <row r="36" spans="1:10" s="17" customFormat="1" ht="15" customHeight="1">
      <c r="A36" s="50">
        <v>32</v>
      </c>
      <c r="B36" s="87"/>
      <c r="C36" s="20" t="s">
        <v>118</v>
      </c>
      <c r="D36" s="20" t="s">
        <v>58</v>
      </c>
      <c r="E36" s="20" t="s">
        <v>478</v>
      </c>
      <c r="F36" s="20" t="s">
        <v>63</v>
      </c>
      <c r="G36" s="20" t="s">
        <v>77</v>
      </c>
      <c r="H36" s="43" t="s">
        <v>462</v>
      </c>
      <c r="I36" s="43">
        <v>25</v>
      </c>
      <c r="J36" s="65">
        <v>11250</v>
      </c>
    </row>
    <row r="37" spans="1:10" s="17" customFormat="1" ht="15" customHeight="1">
      <c r="A37" s="50">
        <v>33</v>
      </c>
      <c r="B37" s="87"/>
      <c r="C37" s="20" t="s">
        <v>7</v>
      </c>
      <c r="D37" s="20" t="s">
        <v>48</v>
      </c>
      <c r="E37" s="20" t="s">
        <v>49</v>
      </c>
      <c r="F37" s="20" t="s">
        <v>46</v>
      </c>
      <c r="G37" s="20" t="s">
        <v>54</v>
      </c>
      <c r="H37" s="43" t="s">
        <v>406</v>
      </c>
      <c r="I37" s="43">
        <v>23</v>
      </c>
      <c r="J37" s="65">
        <v>0</v>
      </c>
    </row>
    <row r="38" spans="1:10" s="17" customFormat="1" ht="15" customHeight="1">
      <c r="A38" s="50">
        <v>34</v>
      </c>
      <c r="B38" s="13" t="s">
        <v>428</v>
      </c>
      <c r="C38" s="20" t="s">
        <v>7</v>
      </c>
      <c r="D38" s="20" t="s">
        <v>33</v>
      </c>
      <c r="E38" s="20" t="s">
        <v>169</v>
      </c>
      <c r="F38" s="20" t="s">
        <v>46</v>
      </c>
      <c r="G38" s="20" t="s">
        <v>39</v>
      </c>
      <c r="H38" s="43" t="s">
        <v>447</v>
      </c>
      <c r="I38" s="43">
        <v>11</v>
      </c>
      <c r="J38" s="65">
        <v>9900</v>
      </c>
    </row>
    <row r="39" spans="1:10" s="17" customFormat="1" ht="15" customHeight="1">
      <c r="A39" s="50">
        <v>35</v>
      </c>
      <c r="B39" s="87" t="s">
        <v>454</v>
      </c>
      <c r="C39" s="20" t="s">
        <v>9</v>
      </c>
      <c r="D39" s="20" t="s">
        <v>75</v>
      </c>
      <c r="E39" s="20" t="s">
        <v>45</v>
      </c>
      <c r="F39" s="20" t="s">
        <v>63</v>
      </c>
      <c r="G39" s="20" t="s">
        <v>55</v>
      </c>
      <c r="H39" s="43" t="s">
        <v>399</v>
      </c>
      <c r="I39" s="43">
        <v>46</v>
      </c>
      <c r="J39" s="65">
        <v>0</v>
      </c>
    </row>
    <row r="40" spans="1:10" s="17" customFormat="1" ht="15" customHeight="1">
      <c r="A40" s="50">
        <v>36</v>
      </c>
      <c r="B40" s="87"/>
      <c r="C40" s="20">
        <v>10</v>
      </c>
      <c r="D40" s="20" t="s">
        <v>174</v>
      </c>
      <c r="E40" s="20" t="s">
        <v>372</v>
      </c>
      <c r="F40" s="20" t="s">
        <v>63</v>
      </c>
      <c r="G40" s="20" t="s">
        <v>27</v>
      </c>
      <c r="H40" s="43" t="s">
        <v>399</v>
      </c>
      <c r="I40" s="43">
        <v>20</v>
      </c>
      <c r="J40" s="65">
        <v>20000</v>
      </c>
    </row>
    <row r="41" spans="1:10" s="17" customFormat="1" ht="15" customHeight="1">
      <c r="A41" s="50">
        <v>37</v>
      </c>
      <c r="B41" s="87"/>
      <c r="C41" s="20" t="s">
        <v>29</v>
      </c>
      <c r="D41" s="20" t="s">
        <v>430</v>
      </c>
      <c r="E41" s="20" t="s">
        <v>23</v>
      </c>
      <c r="F41" s="20" t="s">
        <v>24</v>
      </c>
      <c r="G41" s="20" t="s">
        <v>4</v>
      </c>
      <c r="H41" s="43" t="s">
        <v>447</v>
      </c>
      <c r="I41" s="43">
        <v>20</v>
      </c>
      <c r="J41" s="65">
        <v>7000</v>
      </c>
    </row>
    <row r="42" spans="1:10" s="17" customFormat="1" ht="15" customHeight="1">
      <c r="A42" s="50">
        <v>38</v>
      </c>
      <c r="B42" s="20" t="s">
        <v>429</v>
      </c>
      <c r="C42" s="20" t="s">
        <v>19</v>
      </c>
      <c r="D42" s="20" t="s">
        <v>168</v>
      </c>
      <c r="E42" s="20" t="s">
        <v>372</v>
      </c>
      <c r="F42" s="20" t="s">
        <v>63</v>
      </c>
      <c r="G42" s="20" t="s">
        <v>30</v>
      </c>
      <c r="H42" s="43" t="s">
        <v>399</v>
      </c>
      <c r="I42" s="43">
        <v>45</v>
      </c>
      <c r="J42" s="65">
        <v>12000</v>
      </c>
    </row>
    <row r="43" spans="1:10" s="17" customFormat="1" ht="15" customHeight="1">
      <c r="A43" s="50">
        <v>39</v>
      </c>
      <c r="B43" s="82" t="s">
        <v>521</v>
      </c>
      <c r="C43" s="20" t="s">
        <v>19</v>
      </c>
      <c r="D43" s="20" t="s">
        <v>31</v>
      </c>
      <c r="E43" s="20" t="s">
        <v>350</v>
      </c>
      <c r="F43" s="20" t="s">
        <v>63</v>
      </c>
      <c r="G43" s="20" t="s">
        <v>418</v>
      </c>
      <c r="H43" s="43" t="s">
        <v>399</v>
      </c>
      <c r="I43" s="43">
        <v>53</v>
      </c>
      <c r="J43" s="65">
        <v>23850</v>
      </c>
    </row>
    <row r="44" spans="1:10" s="17" customFormat="1" ht="15" customHeight="1">
      <c r="A44" s="50">
        <v>40</v>
      </c>
      <c r="B44" s="84"/>
      <c r="C44" s="20" t="s">
        <v>19</v>
      </c>
      <c r="D44" s="20" t="s">
        <v>22</v>
      </c>
      <c r="E44" s="20" t="s">
        <v>350</v>
      </c>
      <c r="F44" s="20" t="s">
        <v>63</v>
      </c>
      <c r="G44" s="20" t="s">
        <v>21</v>
      </c>
      <c r="H44" s="43" t="s">
        <v>406</v>
      </c>
      <c r="I44" s="43">
        <v>48</v>
      </c>
      <c r="J44" s="65">
        <v>0</v>
      </c>
    </row>
    <row r="45" spans="1:10" s="17" customFormat="1" ht="15" customHeight="1">
      <c r="A45" s="50">
        <v>41</v>
      </c>
      <c r="B45" s="87" t="s">
        <v>431</v>
      </c>
      <c r="C45" s="20" t="s">
        <v>7</v>
      </c>
      <c r="D45" s="20" t="s">
        <v>48</v>
      </c>
      <c r="E45" s="20" t="s">
        <v>49</v>
      </c>
      <c r="F45" s="20" t="s">
        <v>46</v>
      </c>
      <c r="G45" s="20" t="s">
        <v>54</v>
      </c>
      <c r="H45" s="43" t="s">
        <v>406</v>
      </c>
      <c r="I45" s="43">
        <v>27</v>
      </c>
      <c r="J45" s="65">
        <v>0</v>
      </c>
    </row>
    <row r="46" spans="1:10" s="17" customFormat="1" ht="15" customHeight="1">
      <c r="A46" s="50">
        <v>42</v>
      </c>
      <c r="B46" s="87"/>
      <c r="C46" s="20" t="s">
        <v>19</v>
      </c>
      <c r="D46" s="20" t="s">
        <v>164</v>
      </c>
      <c r="E46" s="20" t="s">
        <v>23</v>
      </c>
      <c r="F46" s="20" t="s">
        <v>24</v>
      </c>
      <c r="G46" s="20" t="s">
        <v>38</v>
      </c>
      <c r="H46" s="43" t="s">
        <v>399</v>
      </c>
      <c r="I46" s="43">
        <v>32</v>
      </c>
      <c r="J46" s="65">
        <v>14400</v>
      </c>
    </row>
    <row r="47" spans="1:10" s="17" customFormat="1" ht="15" customHeight="1">
      <c r="A47" s="50">
        <v>43</v>
      </c>
      <c r="B47" s="87"/>
      <c r="C47" s="20" t="s">
        <v>19</v>
      </c>
      <c r="D47" s="20" t="s">
        <v>154</v>
      </c>
      <c r="E47" s="20" t="s">
        <v>52</v>
      </c>
      <c r="F47" s="20" t="s">
        <v>53</v>
      </c>
      <c r="G47" s="20" t="s">
        <v>55</v>
      </c>
      <c r="H47" s="43" t="s">
        <v>519</v>
      </c>
      <c r="I47" s="43">
        <v>8</v>
      </c>
      <c r="J47" s="65">
        <v>4800</v>
      </c>
    </row>
    <row r="48" spans="1:10" s="17" customFormat="1" ht="15" customHeight="1" hidden="1">
      <c r="A48" s="50">
        <v>44</v>
      </c>
      <c r="B48" s="82" t="s">
        <v>432</v>
      </c>
      <c r="C48" s="39" t="s">
        <v>129</v>
      </c>
      <c r="D48" s="20" t="s">
        <v>433</v>
      </c>
      <c r="E48" s="20" t="s">
        <v>283</v>
      </c>
      <c r="F48" s="20" t="s">
        <v>53</v>
      </c>
      <c r="G48" s="20"/>
      <c r="H48" s="43" t="s">
        <v>399</v>
      </c>
      <c r="I48" s="43" t="s">
        <v>459</v>
      </c>
      <c r="J48" s="43" t="s">
        <v>461</v>
      </c>
    </row>
    <row r="49" spans="1:10" s="17" customFormat="1" ht="15" customHeight="1">
      <c r="A49" s="50">
        <v>45</v>
      </c>
      <c r="B49" s="83"/>
      <c r="C49" s="39" t="s">
        <v>7</v>
      </c>
      <c r="D49" s="20" t="s">
        <v>48</v>
      </c>
      <c r="E49" s="20" t="s">
        <v>479</v>
      </c>
      <c r="F49" s="20" t="s">
        <v>94</v>
      </c>
      <c r="G49" s="20" t="s">
        <v>54</v>
      </c>
      <c r="H49" s="43" t="s">
        <v>399</v>
      </c>
      <c r="I49" s="43">
        <v>116</v>
      </c>
      <c r="J49" s="65"/>
    </row>
    <row r="50" spans="1:10" s="17" customFormat="1" ht="15" customHeight="1">
      <c r="A50" s="50">
        <v>46</v>
      </c>
      <c r="B50" s="83"/>
      <c r="C50" s="39" t="s">
        <v>7</v>
      </c>
      <c r="D50" s="20" t="s">
        <v>282</v>
      </c>
      <c r="E50" s="20" t="s">
        <v>169</v>
      </c>
      <c r="F50" s="20" t="s">
        <v>46</v>
      </c>
      <c r="G50" s="20" t="s">
        <v>77</v>
      </c>
      <c r="H50" s="43" t="s">
        <v>399</v>
      </c>
      <c r="I50" s="43">
        <v>21</v>
      </c>
      <c r="J50" s="65">
        <v>9450</v>
      </c>
    </row>
    <row r="51" spans="1:10" s="17" customFormat="1" ht="15" customHeight="1">
      <c r="A51" s="50">
        <v>47</v>
      </c>
      <c r="B51" s="84"/>
      <c r="C51" s="39">
        <v>10</v>
      </c>
      <c r="D51" s="20" t="s">
        <v>520</v>
      </c>
      <c r="E51" s="20" t="s">
        <v>52</v>
      </c>
      <c r="F51" s="20" t="s">
        <v>53</v>
      </c>
      <c r="G51" s="20" t="s">
        <v>38</v>
      </c>
      <c r="H51" s="43" t="s">
        <v>399</v>
      </c>
      <c r="I51" s="43">
        <v>110</v>
      </c>
      <c r="J51" s="65">
        <v>11890</v>
      </c>
    </row>
    <row r="52" spans="1:10" s="17" customFormat="1" ht="15" customHeight="1">
      <c r="A52" s="50">
        <v>48</v>
      </c>
      <c r="B52" s="13" t="s">
        <v>434</v>
      </c>
      <c r="C52" s="39"/>
      <c r="D52" s="20" t="s">
        <v>435</v>
      </c>
      <c r="E52" s="20"/>
      <c r="F52" s="20" t="s">
        <v>63</v>
      </c>
      <c r="G52" s="20" t="s">
        <v>436</v>
      </c>
      <c r="H52" s="43" t="s">
        <v>406</v>
      </c>
      <c r="I52" s="43">
        <v>45</v>
      </c>
      <c r="J52" s="65">
        <v>0</v>
      </c>
    </row>
    <row r="53" spans="1:10" s="17" customFormat="1" ht="15" customHeight="1">
      <c r="A53" s="50">
        <v>49</v>
      </c>
      <c r="B53" s="87" t="s">
        <v>437</v>
      </c>
      <c r="C53" s="20" t="s">
        <v>69</v>
      </c>
      <c r="D53" s="20" t="s">
        <v>59</v>
      </c>
      <c r="E53" s="20" t="s">
        <v>23</v>
      </c>
      <c r="F53" s="20" t="s">
        <v>24</v>
      </c>
      <c r="G53" s="20" t="s">
        <v>4</v>
      </c>
      <c r="H53" s="43" t="s">
        <v>399</v>
      </c>
      <c r="I53" s="43">
        <v>32</v>
      </c>
      <c r="J53" s="43">
        <v>14400</v>
      </c>
    </row>
    <row r="54" spans="1:10" s="17" customFormat="1" ht="15" customHeight="1">
      <c r="A54" s="50">
        <v>50</v>
      </c>
      <c r="B54" s="87"/>
      <c r="C54" s="20" t="s">
        <v>19</v>
      </c>
      <c r="D54" s="20" t="s">
        <v>152</v>
      </c>
      <c r="E54" s="20" t="s">
        <v>372</v>
      </c>
      <c r="F54" s="20" t="s">
        <v>63</v>
      </c>
      <c r="G54" s="20" t="s">
        <v>6</v>
      </c>
      <c r="H54" s="43" t="s">
        <v>447</v>
      </c>
      <c r="I54" s="43">
        <v>21</v>
      </c>
      <c r="J54" s="43">
        <f>4725/2</f>
        <v>2362.5</v>
      </c>
    </row>
    <row r="55" spans="1:10" s="17" customFormat="1" ht="15" customHeight="1">
      <c r="A55" s="50">
        <v>51</v>
      </c>
      <c r="B55" s="87" t="s">
        <v>438</v>
      </c>
      <c r="C55" s="20" t="s">
        <v>7</v>
      </c>
      <c r="D55" s="20" t="s">
        <v>48</v>
      </c>
      <c r="E55" s="20" t="s">
        <v>49</v>
      </c>
      <c r="F55" s="20" t="s">
        <v>46</v>
      </c>
      <c r="G55" s="20" t="s">
        <v>54</v>
      </c>
      <c r="H55" s="43" t="s">
        <v>406</v>
      </c>
      <c r="I55" s="43">
        <v>1</v>
      </c>
      <c r="J55" s="43">
        <v>0</v>
      </c>
    </row>
    <row r="56" spans="1:10" s="17" customFormat="1" ht="15" customHeight="1">
      <c r="A56" s="50">
        <v>52</v>
      </c>
      <c r="B56" s="87"/>
      <c r="C56" s="20" t="s">
        <v>19</v>
      </c>
      <c r="D56" s="20" t="s">
        <v>152</v>
      </c>
      <c r="E56" s="20" t="s">
        <v>372</v>
      </c>
      <c r="F56" s="20" t="s">
        <v>63</v>
      </c>
      <c r="G56" s="20" t="s">
        <v>6</v>
      </c>
      <c r="H56" s="43" t="s">
        <v>447</v>
      </c>
      <c r="I56" s="43">
        <v>21</v>
      </c>
      <c r="J56" s="43">
        <f>4725/2</f>
        <v>2362.5</v>
      </c>
    </row>
    <row r="57" spans="1:10" s="17" customFormat="1" ht="15" customHeight="1">
      <c r="A57" s="50">
        <v>53</v>
      </c>
      <c r="B57" s="87" t="s">
        <v>439</v>
      </c>
      <c r="C57" s="39" t="s">
        <v>118</v>
      </c>
      <c r="D57" s="20" t="s">
        <v>62</v>
      </c>
      <c r="E57" s="20" t="s">
        <v>45</v>
      </c>
      <c r="F57" s="20" t="s">
        <v>63</v>
      </c>
      <c r="G57" s="20" t="s">
        <v>55</v>
      </c>
      <c r="H57" s="43" t="s">
        <v>399</v>
      </c>
      <c r="I57" s="43">
        <v>100</v>
      </c>
      <c r="J57" s="43">
        <v>15000</v>
      </c>
    </row>
    <row r="58" spans="1:10" s="17" customFormat="1" ht="15" customHeight="1">
      <c r="A58" s="50">
        <v>54</v>
      </c>
      <c r="B58" s="87"/>
      <c r="C58" s="20" t="s">
        <v>69</v>
      </c>
      <c r="D58" s="20" t="s">
        <v>28</v>
      </c>
      <c r="E58" s="20" t="s">
        <v>23</v>
      </c>
      <c r="F58" s="20" t="s">
        <v>24</v>
      </c>
      <c r="G58" s="20" t="s">
        <v>4</v>
      </c>
      <c r="H58" s="43" t="s">
        <v>447</v>
      </c>
      <c r="I58" s="43">
        <v>35</v>
      </c>
      <c r="J58" s="43">
        <f>15750/2</f>
        <v>7875</v>
      </c>
    </row>
    <row r="59" spans="1:10" s="17" customFormat="1" ht="15" customHeight="1">
      <c r="A59" s="50">
        <v>55</v>
      </c>
      <c r="B59" s="87"/>
      <c r="C59" s="20" t="s">
        <v>19</v>
      </c>
      <c r="D59" s="20" t="s">
        <v>188</v>
      </c>
      <c r="E59" s="20" t="s">
        <v>34</v>
      </c>
      <c r="F59" s="20" t="s">
        <v>63</v>
      </c>
      <c r="G59" s="20" t="s">
        <v>21</v>
      </c>
      <c r="H59" s="43" t="s">
        <v>406</v>
      </c>
      <c r="I59" s="43">
        <v>44</v>
      </c>
      <c r="J59" s="43"/>
    </row>
    <row r="60" spans="1:10" s="17" customFormat="1" ht="15" customHeight="1" hidden="1">
      <c r="A60" s="50">
        <v>56</v>
      </c>
      <c r="B60" s="87" t="s">
        <v>440</v>
      </c>
      <c r="C60" s="20" t="s">
        <v>9</v>
      </c>
      <c r="D60" s="20" t="s">
        <v>457</v>
      </c>
      <c r="E60" s="20" t="s">
        <v>458</v>
      </c>
      <c r="F60" s="20" t="s">
        <v>63</v>
      </c>
      <c r="G60" s="20" t="s">
        <v>54</v>
      </c>
      <c r="H60" s="43"/>
      <c r="I60" s="43" t="s">
        <v>459</v>
      </c>
      <c r="J60" s="43" t="s">
        <v>461</v>
      </c>
    </row>
    <row r="61" spans="1:10" s="17" customFormat="1" ht="15" customHeight="1">
      <c r="A61" s="50">
        <v>57</v>
      </c>
      <c r="B61" s="87"/>
      <c r="C61" s="20" t="s">
        <v>19</v>
      </c>
      <c r="D61" s="20" t="s">
        <v>146</v>
      </c>
      <c r="E61" s="20" t="s">
        <v>52</v>
      </c>
      <c r="F61" s="20" t="s">
        <v>53</v>
      </c>
      <c r="G61" s="20" t="s">
        <v>418</v>
      </c>
      <c r="H61" s="43" t="s">
        <v>399</v>
      </c>
      <c r="I61" s="43">
        <v>54</v>
      </c>
      <c r="J61" s="43">
        <v>24300</v>
      </c>
    </row>
    <row r="62" spans="1:10" s="17" customFormat="1" ht="15" customHeight="1">
      <c r="A62" s="50">
        <v>58</v>
      </c>
      <c r="B62" s="13" t="s">
        <v>441</v>
      </c>
      <c r="C62" s="20" t="s">
        <v>9</v>
      </c>
      <c r="D62" s="20" t="s">
        <v>25</v>
      </c>
      <c r="E62" s="20" t="s">
        <v>442</v>
      </c>
      <c r="F62" s="20" t="s">
        <v>379</v>
      </c>
      <c r="G62" s="20" t="s">
        <v>6</v>
      </c>
      <c r="H62" s="43" t="s">
        <v>447</v>
      </c>
      <c r="I62" s="43">
        <v>30</v>
      </c>
      <c r="J62" s="43">
        <f>13500/2</f>
        <v>6750</v>
      </c>
    </row>
    <row r="63" spans="1:10" s="17" customFormat="1" ht="15" customHeight="1">
      <c r="A63" s="50">
        <v>59</v>
      </c>
      <c r="B63" s="13" t="s">
        <v>443</v>
      </c>
      <c r="C63" s="20" t="s">
        <v>9</v>
      </c>
      <c r="D63" s="20" t="s">
        <v>136</v>
      </c>
      <c r="E63" s="20" t="s">
        <v>444</v>
      </c>
      <c r="F63" s="20" t="s">
        <v>379</v>
      </c>
      <c r="G63" s="20" t="s">
        <v>4</v>
      </c>
      <c r="H63" s="43" t="s">
        <v>399</v>
      </c>
      <c r="I63" s="43">
        <v>40</v>
      </c>
      <c r="J63" s="43">
        <v>18000</v>
      </c>
    </row>
    <row r="64" spans="1:10" s="17" customFormat="1" ht="15" customHeight="1">
      <c r="A64" s="50">
        <v>60</v>
      </c>
      <c r="B64" s="13" t="s">
        <v>445</v>
      </c>
      <c r="C64" s="20" t="s">
        <v>19</v>
      </c>
      <c r="D64" s="20" t="s">
        <v>59</v>
      </c>
      <c r="E64" s="20" t="s">
        <v>52</v>
      </c>
      <c r="F64" s="20" t="s">
        <v>53</v>
      </c>
      <c r="G64" s="20" t="s">
        <v>4</v>
      </c>
      <c r="H64" s="43" t="s">
        <v>399</v>
      </c>
      <c r="I64" s="43">
        <v>48</v>
      </c>
      <c r="J64" s="43">
        <v>21600</v>
      </c>
    </row>
    <row r="65" spans="1:10" s="17" customFormat="1" ht="15" customHeight="1">
      <c r="A65" s="50">
        <v>61</v>
      </c>
      <c r="B65" s="13" t="s">
        <v>446</v>
      </c>
      <c r="C65" s="39" t="s">
        <v>29</v>
      </c>
      <c r="D65" s="20" t="s">
        <v>168</v>
      </c>
      <c r="E65" s="20" t="s">
        <v>350</v>
      </c>
      <c r="F65" s="20" t="s">
        <v>63</v>
      </c>
      <c r="G65" s="20" t="s">
        <v>30</v>
      </c>
      <c r="H65" s="43" t="s">
        <v>399</v>
      </c>
      <c r="I65" s="43">
        <v>100</v>
      </c>
      <c r="J65" s="43">
        <v>45000</v>
      </c>
    </row>
    <row r="66" spans="1:10" ht="15">
      <c r="A66" s="50">
        <v>62</v>
      </c>
      <c r="B66" s="13" t="s">
        <v>448</v>
      </c>
      <c r="C66" s="39" t="s">
        <v>410</v>
      </c>
      <c r="D66" s="20" t="s">
        <v>453</v>
      </c>
      <c r="E66" s="20" t="s">
        <v>257</v>
      </c>
      <c r="F66" s="20" t="s">
        <v>53</v>
      </c>
      <c r="G66" s="20" t="s">
        <v>409</v>
      </c>
      <c r="H66" s="43" t="s">
        <v>399</v>
      </c>
      <c r="I66" s="43">
        <v>40</v>
      </c>
      <c r="J66" s="66">
        <v>28000</v>
      </c>
    </row>
    <row r="67" spans="1:10" ht="15">
      <c r="A67" s="50">
        <v>63</v>
      </c>
      <c r="B67" s="13" t="s">
        <v>448</v>
      </c>
      <c r="C67" s="39" t="s">
        <v>410</v>
      </c>
      <c r="D67" s="20" t="s">
        <v>453</v>
      </c>
      <c r="E67" s="20" t="s">
        <v>257</v>
      </c>
      <c r="F67" s="20" t="s">
        <v>53</v>
      </c>
      <c r="G67" s="20" t="s">
        <v>409</v>
      </c>
      <c r="H67" s="43" t="s">
        <v>399</v>
      </c>
      <c r="I67" s="43">
        <v>40</v>
      </c>
      <c r="J67" s="66">
        <v>28000</v>
      </c>
    </row>
    <row r="68" spans="1:10" ht="15">
      <c r="A68" s="50">
        <v>64</v>
      </c>
      <c r="B68" s="13" t="s">
        <v>448</v>
      </c>
      <c r="C68" s="39" t="s">
        <v>410</v>
      </c>
      <c r="D68" s="20" t="s">
        <v>455</v>
      </c>
      <c r="E68" s="20" t="s">
        <v>257</v>
      </c>
      <c r="F68" s="20" t="s">
        <v>53</v>
      </c>
      <c r="G68" s="20" t="s">
        <v>409</v>
      </c>
      <c r="H68" s="43" t="s">
        <v>399</v>
      </c>
      <c r="I68" s="43">
        <v>40</v>
      </c>
      <c r="J68" s="66">
        <v>28000</v>
      </c>
    </row>
    <row r="69" spans="1:10" ht="15">
      <c r="A69" s="50">
        <v>65</v>
      </c>
      <c r="B69" s="13" t="s">
        <v>448</v>
      </c>
      <c r="C69" s="39"/>
      <c r="D69" s="20" t="s">
        <v>472</v>
      </c>
      <c r="E69" s="20" t="s">
        <v>473</v>
      </c>
      <c r="F69" s="20" t="s">
        <v>53</v>
      </c>
      <c r="G69" s="20" t="s">
        <v>302</v>
      </c>
      <c r="H69" s="43" t="s">
        <v>399</v>
      </c>
      <c r="I69" s="43">
        <v>15</v>
      </c>
      <c r="J69" s="66">
        <v>95400</v>
      </c>
    </row>
    <row r="70" spans="1:10" ht="15">
      <c r="A70" s="50">
        <v>66</v>
      </c>
      <c r="B70" s="13" t="s">
        <v>448</v>
      </c>
      <c r="C70" s="39"/>
      <c r="D70" s="20" t="s">
        <v>477</v>
      </c>
      <c r="E70" s="20"/>
      <c r="F70" s="20" t="s">
        <v>53</v>
      </c>
      <c r="G70" s="20" t="s">
        <v>54</v>
      </c>
      <c r="H70" s="43" t="s">
        <v>399</v>
      </c>
      <c r="I70" s="43">
        <v>152</v>
      </c>
      <c r="J70" s="67">
        <v>752556.02</v>
      </c>
    </row>
    <row r="71" spans="1:10" ht="15">
      <c r="A71" s="50"/>
      <c r="B71" s="57"/>
      <c r="C71" s="57"/>
      <c r="D71" s="58" t="s">
        <v>464</v>
      </c>
      <c r="E71" s="59"/>
      <c r="F71" s="59"/>
      <c r="G71" s="58"/>
      <c r="H71" s="2"/>
      <c r="I71" s="56">
        <f>SUM(I5:I70)</f>
        <v>2537</v>
      </c>
      <c r="J71" s="56">
        <f>SUM(J5:J70)</f>
        <v>1613371.02</v>
      </c>
    </row>
    <row r="73" spans="4:9" ht="15">
      <c r="D73" s="85" t="s">
        <v>37</v>
      </c>
      <c r="E73" s="85"/>
      <c r="F73" s="85"/>
      <c r="G73" s="25"/>
      <c r="H73" s="25"/>
      <c r="I73" s="10" t="s">
        <v>36</v>
      </c>
    </row>
    <row r="74" ht="15">
      <c r="J74">
        <f>'[1]Август 2023 план протокол'!$C$37*1000+'[1]Август 2023 план протокол'!$C$36*1000</f>
        <v>1561581.02</v>
      </c>
    </row>
    <row r="75" ht="15">
      <c r="J75">
        <f>J74-J71</f>
        <v>-51790</v>
      </c>
    </row>
  </sheetData>
  <sheetProtection/>
  <autoFilter ref="A4:G65"/>
  <mergeCells count="20">
    <mergeCell ref="B5:B6"/>
    <mergeCell ref="B60:B61"/>
    <mergeCell ref="B8:B10"/>
    <mergeCell ref="B11:B12"/>
    <mergeCell ref="B15:B16"/>
    <mergeCell ref="B29:B31"/>
    <mergeCell ref="B45:B47"/>
    <mergeCell ref="B13:B14"/>
    <mergeCell ref="B17:B24"/>
    <mergeCell ref="B48:B51"/>
    <mergeCell ref="D73:F73"/>
    <mergeCell ref="A3:J3"/>
    <mergeCell ref="F1:G1"/>
    <mergeCell ref="B53:B54"/>
    <mergeCell ref="B55:B56"/>
    <mergeCell ref="B57:B59"/>
    <mergeCell ref="B32:B37"/>
    <mergeCell ref="B25:B28"/>
    <mergeCell ref="B39:B41"/>
    <mergeCell ref="B43:B44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30" zoomScaleNormal="130" zoomScaleSheetLayoutView="130" workbookViewId="0" topLeftCell="A30">
      <selection activeCell="D32" sqref="D32:G32"/>
    </sheetView>
  </sheetViews>
  <sheetFormatPr defaultColWidth="9.140625" defaultRowHeight="15"/>
  <cols>
    <col min="1" max="1" width="3.7109375" style="0" customWidth="1"/>
    <col min="2" max="2" width="12.00390625" style="32" customWidth="1"/>
    <col min="3" max="3" width="7.00390625" style="14" customWidth="1"/>
    <col min="4" max="4" width="21.57421875" style="10" customWidth="1"/>
    <col min="5" max="5" width="12.28125" style="25" customWidth="1"/>
    <col min="6" max="6" width="17.00390625" style="25" customWidth="1"/>
    <col min="7" max="7" width="17.00390625" style="10" customWidth="1"/>
    <col min="8" max="8" width="10.421875" style="0" customWidth="1"/>
    <col min="9" max="9" width="6.7109375" style="0" customWidth="1"/>
    <col min="10" max="10" width="11.57421875" style="72" customWidth="1"/>
  </cols>
  <sheetData>
    <row r="1" spans="1:10" ht="30" customHeight="1">
      <c r="A1" s="30"/>
      <c r="B1" s="30"/>
      <c r="C1" s="30"/>
      <c r="D1" s="60"/>
      <c r="E1" s="61"/>
      <c r="F1" s="85" t="s">
        <v>37</v>
      </c>
      <c r="G1" s="85"/>
      <c r="H1" s="62"/>
      <c r="I1" s="62"/>
      <c r="J1" s="70"/>
    </row>
    <row r="2" spans="1:10" ht="15.75" customHeight="1">
      <c r="A2" s="30"/>
      <c r="B2" s="31"/>
      <c r="C2" s="31"/>
      <c r="D2" s="60"/>
      <c r="E2" s="61"/>
      <c r="F2" s="24"/>
      <c r="G2" s="9" t="s">
        <v>36</v>
      </c>
      <c r="H2" s="62"/>
      <c r="I2" s="62"/>
      <c r="J2" s="70"/>
    </row>
    <row r="3" spans="1:10" ht="39.75" customHeight="1">
      <c r="A3" s="102" t="s">
        <v>480</v>
      </c>
      <c r="B3" s="103"/>
      <c r="C3" s="103"/>
      <c r="D3" s="103"/>
      <c r="E3" s="103"/>
      <c r="F3" s="103"/>
      <c r="G3" s="103"/>
      <c r="H3" s="103"/>
      <c r="I3" s="103"/>
      <c r="J3" s="104"/>
    </row>
    <row r="4" spans="1:10" s="17" customFormat="1" ht="37.5" customHeight="1">
      <c r="A4" s="50" t="s">
        <v>3</v>
      </c>
      <c r="B4" s="54" t="s">
        <v>70</v>
      </c>
      <c r="C4" s="54" t="s">
        <v>71</v>
      </c>
      <c r="D4" s="54" t="s">
        <v>1</v>
      </c>
      <c r="E4" s="54" t="s">
        <v>72</v>
      </c>
      <c r="F4" s="55" t="s">
        <v>73</v>
      </c>
      <c r="G4" s="54" t="s">
        <v>2</v>
      </c>
      <c r="H4" s="43"/>
      <c r="I4" s="64" t="s">
        <v>467</v>
      </c>
      <c r="J4" s="69" t="s">
        <v>463</v>
      </c>
    </row>
    <row r="5" spans="1:10" s="17" customFormat="1" ht="13.5" customHeight="1">
      <c r="A5" s="50">
        <v>1</v>
      </c>
      <c r="B5" s="82" t="s">
        <v>481</v>
      </c>
      <c r="C5" s="20" t="s">
        <v>7</v>
      </c>
      <c r="D5" s="20" t="s">
        <v>42</v>
      </c>
      <c r="E5" s="20" t="s">
        <v>43</v>
      </c>
      <c r="F5" s="20" t="s">
        <v>44</v>
      </c>
      <c r="G5" s="20" t="s">
        <v>482</v>
      </c>
      <c r="H5" s="43" t="s">
        <v>406</v>
      </c>
      <c r="I5" s="43">
        <v>24</v>
      </c>
      <c r="J5" s="69">
        <v>10800</v>
      </c>
    </row>
    <row r="6" spans="1:10" s="17" customFormat="1" ht="13.5" customHeight="1">
      <c r="A6" s="50">
        <v>2</v>
      </c>
      <c r="B6" s="83"/>
      <c r="C6" s="20" t="s">
        <v>7</v>
      </c>
      <c r="D6" s="20" t="s">
        <v>523</v>
      </c>
      <c r="E6" s="20" t="s">
        <v>522</v>
      </c>
      <c r="F6" s="20" t="s">
        <v>187</v>
      </c>
      <c r="G6" s="20" t="s">
        <v>487</v>
      </c>
      <c r="H6" s="43" t="s">
        <v>406</v>
      </c>
      <c r="I6" s="43">
        <v>21</v>
      </c>
      <c r="J6" s="105">
        <v>147900</v>
      </c>
    </row>
    <row r="7" spans="1:10" s="17" customFormat="1" ht="13.5" customHeight="1">
      <c r="A7" s="50">
        <v>3</v>
      </c>
      <c r="B7" s="83"/>
      <c r="C7" s="20" t="s">
        <v>7</v>
      </c>
      <c r="D7" s="20" t="s">
        <v>523</v>
      </c>
      <c r="E7" s="20" t="s">
        <v>124</v>
      </c>
      <c r="F7" s="20" t="s">
        <v>187</v>
      </c>
      <c r="G7" s="20" t="s">
        <v>487</v>
      </c>
      <c r="H7" s="43" t="s">
        <v>406</v>
      </c>
      <c r="I7" s="43">
        <v>11</v>
      </c>
      <c r="J7" s="106"/>
    </row>
    <row r="8" spans="1:10" s="17" customFormat="1" ht="13.5" customHeight="1">
      <c r="A8" s="50">
        <v>4</v>
      </c>
      <c r="B8" s="84"/>
      <c r="C8" s="20" t="s">
        <v>7</v>
      </c>
      <c r="D8" s="20" t="s">
        <v>534</v>
      </c>
      <c r="E8" s="20"/>
      <c r="F8" s="20" t="s">
        <v>53</v>
      </c>
      <c r="G8" s="20" t="s">
        <v>54</v>
      </c>
      <c r="H8" s="43" t="s">
        <v>399</v>
      </c>
      <c r="I8" s="43"/>
      <c r="J8" s="68"/>
    </row>
    <row r="9" spans="1:10" s="17" customFormat="1" ht="13.5" customHeight="1">
      <c r="A9" s="50">
        <v>5</v>
      </c>
      <c r="B9" s="82" t="s">
        <v>483</v>
      </c>
      <c r="C9" s="20" t="s">
        <v>129</v>
      </c>
      <c r="D9" s="20" t="s">
        <v>32</v>
      </c>
      <c r="E9" s="20" t="s">
        <v>43</v>
      </c>
      <c r="F9" s="20" t="s">
        <v>44</v>
      </c>
      <c r="G9" s="20" t="s">
        <v>518</v>
      </c>
      <c r="H9" s="43" t="s">
        <v>406</v>
      </c>
      <c r="I9" s="43">
        <v>24</v>
      </c>
      <c r="J9" s="69">
        <v>10800</v>
      </c>
    </row>
    <row r="10" spans="1:10" s="17" customFormat="1" ht="13.5" customHeight="1">
      <c r="A10" s="50">
        <v>6</v>
      </c>
      <c r="B10" s="84"/>
      <c r="C10" s="20" t="s">
        <v>9</v>
      </c>
      <c r="D10" s="20" t="s">
        <v>484</v>
      </c>
      <c r="E10" s="20" t="s">
        <v>45</v>
      </c>
      <c r="F10" s="20" t="s">
        <v>63</v>
      </c>
      <c r="G10" s="20" t="s">
        <v>482</v>
      </c>
      <c r="H10" s="43" t="s">
        <v>406</v>
      </c>
      <c r="I10" s="43">
        <v>200</v>
      </c>
      <c r="J10" s="69">
        <v>28400</v>
      </c>
    </row>
    <row r="11" spans="1:10" s="17" customFormat="1" ht="13.5" customHeight="1">
      <c r="A11" s="50">
        <v>7</v>
      </c>
      <c r="B11" s="82" t="s">
        <v>485</v>
      </c>
      <c r="C11" s="20" t="s">
        <v>129</v>
      </c>
      <c r="D11" s="20" t="s">
        <v>486</v>
      </c>
      <c r="E11" s="20" t="s">
        <v>52</v>
      </c>
      <c r="F11" s="20" t="s">
        <v>53</v>
      </c>
      <c r="G11" s="20" t="s">
        <v>487</v>
      </c>
      <c r="H11" s="43" t="s">
        <v>344</v>
      </c>
      <c r="I11" s="43">
        <v>16</v>
      </c>
      <c r="J11" s="69">
        <v>7620</v>
      </c>
    </row>
    <row r="12" spans="1:10" s="17" customFormat="1" ht="13.5" customHeight="1">
      <c r="A12" s="50">
        <v>8</v>
      </c>
      <c r="B12" s="83"/>
      <c r="C12" s="20" t="s">
        <v>69</v>
      </c>
      <c r="D12" s="20" t="s">
        <v>47</v>
      </c>
      <c r="E12" s="20" t="s">
        <v>34</v>
      </c>
      <c r="F12" s="20" t="s">
        <v>35</v>
      </c>
      <c r="G12" s="20" t="s">
        <v>482</v>
      </c>
      <c r="H12" s="43" t="s">
        <v>399</v>
      </c>
      <c r="I12" s="43">
        <v>33</v>
      </c>
      <c r="J12" s="69">
        <v>14850</v>
      </c>
    </row>
    <row r="13" spans="1:10" s="17" customFormat="1" ht="13.5" customHeight="1">
      <c r="A13" s="50">
        <v>9</v>
      </c>
      <c r="B13" s="83"/>
      <c r="C13" s="20" t="s">
        <v>19</v>
      </c>
      <c r="D13" s="20" t="s">
        <v>59</v>
      </c>
      <c r="E13" s="20" t="s">
        <v>52</v>
      </c>
      <c r="F13" s="20" t="s">
        <v>53</v>
      </c>
      <c r="G13" s="20" t="s">
        <v>487</v>
      </c>
      <c r="H13" s="43" t="s">
        <v>344</v>
      </c>
      <c r="I13" s="43">
        <v>40</v>
      </c>
      <c r="J13" s="69">
        <v>10160</v>
      </c>
    </row>
    <row r="14" spans="1:11" s="17" customFormat="1" ht="15.75" customHeight="1">
      <c r="A14" s="50">
        <v>10</v>
      </c>
      <c r="B14" s="87" t="s">
        <v>488</v>
      </c>
      <c r="C14" s="20" t="s">
        <v>29</v>
      </c>
      <c r="D14" s="20" t="s">
        <v>33</v>
      </c>
      <c r="E14" s="20" t="s">
        <v>381</v>
      </c>
      <c r="F14" s="20" t="s">
        <v>504</v>
      </c>
      <c r="G14" s="20" t="s">
        <v>490</v>
      </c>
      <c r="H14" s="43" t="s">
        <v>258</v>
      </c>
      <c r="I14" s="43">
        <v>27</v>
      </c>
      <c r="J14" s="69">
        <v>12150</v>
      </c>
      <c r="K14" s="17" t="s">
        <v>533</v>
      </c>
    </row>
    <row r="15" spans="1:10" s="17" customFormat="1" ht="15.75" customHeight="1" hidden="1">
      <c r="A15" s="50">
        <v>11</v>
      </c>
      <c r="B15" s="87"/>
      <c r="C15" s="20"/>
      <c r="D15" s="20"/>
      <c r="E15" s="20" t="s">
        <v>381</v>
      </c>
      <c r="F15" s="20"/>
      <c r="G15" s="20"/>
      <c r="H15" s="43"/>
      <c r="I15" s="43"/>
      <c r="J15" s="69"/>
    </row>
    <row r="16" spans="1:11" s="17" customFormat="1" ht="15.75" customHeight="1">
      <c r="A16" s="50">
        <v>12</v>
      </c>
      <c r="B16" s="87"/>
      <c r="C16" s="20" t="s">
        <v>19</v>
      </c>
      <c r="D16" s="20" t="s">
        <v>527</v>
      </c>
      <c r="E16" s="20" t="s">
        <v>381</v>
      </c>
      <c r="F16" s="20" t="s">
        <v>504</v>
      </c>
      <c r="G16" s="20" t="s">
        <v>490</v>
      </c>
      <c r="H16" s="43" t="s">
        <v>258</v>
      </c>
      <c r="I16" s="43">
        <v>24</v>
      </c>
      <c r="J16" s="69">
        <v>10800</v>
      </c>
      <c r="K16" s="17" t="s">
        <v>532</v>
      </c>
    </row>
    <row r="17" spans="1:10" s="17" customFormat="1" ht="15.75" customHeight="1" hidden="1">
      <c r="A17" s="50">
        <v>13</v>
      </c>
      <c r="B17" s="87"/>
      <c r="C17" s="20" t="s">
        <v>492</v>
      </c>
      <c r="D17" s="20"/>
      <c r="E17" s="20"/>
      <c r="F17" s="20"/>
      <c r="G17" s="20"/>
      <c r="H17" s="43"/>
      <c r="I17" s="43"/>
      <c r="J17" s="69"/>
    </row>
    <row r="18" spans="1:10" s="17" customFormat="1" ht="15.75" customHeight="1">
      <c r="A18" s="50">
        <v>14</v>
      </c>
      <c r="B18" s="87"/>
      <c r="C18" s="20" t="s">
        <v>19</v>
      </c>
      <c r="D18" s="20" t="s">
        <v>59</v>
      </c>
      <c r="E18" s="20" t="s">
        <v>52</v>
      </c>
      <c r="F18" s="20" t="s">
        <v>53</v>
      </c>
      <c r="G18" s="20" t="s">
        <v>487</v>
      </c>
      <c r="H18" s="43" t="s">
        <v>528</v>
      </c>
      <c r="I18" s="43">
        <v>20</v>
      </c>
      <c r="J18" s="69">
        <v>2540</v>
      </c>
    </row>
    <row r="19" spans="1:10" s="17" customFormat="1" ht="15.75" customHeight="1">
      <c r="A19" s="50">
        <v>15</v>
      </c>
      <c r="B19" s="27" t="s">
        <v>491</v>
      </c>
      <c r="C19" s="20" t="s">
        <v>69</v>
      </c>
      <c r="D19" s="20" t="s">
        <v>47</v>
      </c>
      <c r="E19" s="20" t="s">
        <v>34</v>
      </c>
      <c r="F19" s="20" t="s">
        <v>35</v>
      </c>
      <c r="G19" s="20" t="s">
        <v>482</v>
      </c>
      <c r="H19" s="43" t="s">
        <v>399</v>
      </c>
      <c r="I19" s="43">
        <v>33</v>
      </c>
      <c r="J19" s="69">
        <v>14850</v>
      </c>
    </row>
    <row r="20" spans="1:10" s="17" customFormat="1" ht="13.5" customHeight="1">
      <c r="A20" s="50">
        <v>16</v>
      </c>
      <c r="B20" s="82" t="s">
        <v>493</v>
      </c>
      <c r="C20" s="20" t="s">
        <v>19</v>
      </c>
      <c r="D20" s="40" t="s">
        <v>11</v>
      </c>
      <c r="E20" s="20" t="s">
        <v>381</v>
      </c>
      <c r="F20" s="20" t="s">
        <v>504</v>
      </c>
      <c r="G20" s="20" t="s">
        <v>494</v>
      </c>
      <c r="H20" s="43" t="s">
        <v>399</v>
      </c>
      <c r="I20" s="43">
        <v>30</v>
      </c>
      <c r="J20" s="69">
        <v>13500</v>
      </c>
    </row>
    <row r="21" spans="1:10" s="17" customFormat="1" ht="15" customHeight="1">
      <c r="A21" s="50">
        <v>17</v>
      </c>
      <c r="B21" s="84"/>
      <c r="C21" s="20" t="s">
        <v>7</v>
      </c>
      <c r="D21" s="20" t="s">
        <v>495</v>
      </c>
      <c r="E21" s="20" t="s">
        <v>43</v>
      </c>
      <c r="F21" s="20" t="s">
        <v>44</v>
      </c>
      <c r="G21" s="20" t="s">
        <v>54</v>
      </c>
      <c r="H21" s="43" t="s">
        <v>399</v>
      </c>
      <c r="I21" s="43">
        <v>50</v>
      </c>
      <c r="J21" s="69">
        <v>22500</v>
      </c>
    </row>
    <row r="22" spans="1:10" s="17" customFormat="1" ht="15" customHeight="1">
      <c r="A22" s="50">
        <v>18</v>
      </c>
      <c r="B22" s="82" t="s">
        <v>496</v>
      </c>
      <c r="C22" s="20" t="s">
        <v>7</v>
      </c>
      <c r="D22" s="20" t="s">
        <v>495</v>
      </c>
      <c r="E22" s="20" t="s">
        <v>43</v>
      </c>
      <c r="F22" s="20" t="s">
        <v>44</v>
      </c>
      <c r="G22" s="20" t="s">
        <v>54</v>
      </c>
      <c r="H22" s="43" t="s">
        <v>399</v>
      </c>
      <c r="I22" s="43">
        <v>50</v>
      </c>
      <c r="J22" s="69">
        <v>22500</v>
      </c>
    </row>
    <row r="23" spans="1:10" s="17" customFormat="1" ht="15" customHeight="1">
      <c r="A23" s="50">
        <v>19</v>
      </c>
      <c r="B23" s="83"/>
      <c r="C23" s="20" t="s">
        <v>9</v>
      </c>
      <c r="D23" s="20" t="s">
        <v>456</v>
      </c>
      <c r="E23" s="20" t="s">
        <v>499</v>
      </c>
      <c r="F23" s="20" t="s">
        <v>501</v>
      </c>
      <c r="G23" s="20" t="s">
        <v>487</v>
      </c>
      <c r="H23" s="43" t="s">
        <v>406</v>
      </c>
      <c r="I23" s="43">
        <v>82</v>
      </c>
      <c r="J23" s="69">
        <v>26900</v>
      </c>
    </row>
    <row r="24" spans="1:10" s="17" customFormat="1" ht="15" customHeight="1">
      <c r="A24" s="50">
        <v>20</v>
      </c>
      <c r="B24" s="84"/>
      <c r="C24" s="20" t="s">
        <v>9</v>
      </c>
      <c r="D24" s="20" t="s">
        <v>22</v>
      </c>
      <c r="E24" s="20" t="s">
        <v>169</v>
      </c>
      <c r="F24" s="20" t="s">
        <v>46</v>
      </c>
      <c r="G24" s="20" t="s">
        <v>497</v>
      </c>
      <c r="H24" s="43" t="s">
        <v>406</v>
      </c>
      <c r="I24" s="43">
        <v>22</v>
      </c>
      <c r="J24" s="71">
        <v>9900</v>
      </c>
    </row>
    <row r="25" spans="1:10" s="17" customFormat="1" ht="15" customHeight="1">
      <c r="A25" s="50">
        <v>21</v>
      </c>
      <c r="B25" s="27" t="s">
        <v>498</v>
      </c>
      <c r="C25" s="20" t="s">
        <v>7</v>
      </c>
      <c r="D25" s="20" t="s">
        <v>495</v>
      </c>
      <c r="E25" s="20" t="s">
        <v>43</v>
      </c>
      <c r="F25" s="20" t="s">
        <v>44</v>
      </c>
      <c r="G25" s="20" t="s">
        <v>54</v>
      </c>
      <c r="H25" s="43" t="s">
        <v>399</v>
      </c>
      <c r="I25" s="43">
        <v>30</v>
      </c>
      <c r="J25" s="71">
        <v>13500</v>
      </c>
    </row>
    <row r="26" spans="1:11" s="17" customFormat="1" ht="15" customHeight="1">
      <c r="A26" s="50">
        <v>22</v>
      </c>
      <c r="B26" s="18" t="s">
        <v>529</v>
      </c>
      <c r="C26" s="20" t="s">
        <v>19</v>
      </c>
      <c r="D26" s="20" t="s">
        <v>28</v>
      </c>
      <c r="E26" s="20" t="s">
        <v>52</v>
      </c>
      <c r="F26" s="20" t="s">
        <v>53</v>
      </c>
      <c r="G26" s="20" t="s">
        <v>487</v>
      </c>
      <c r="H26" s="43" t="s">
        <v>531</v>
      </c>
      <c r="I26" s="43">
        <v>35</v>
      </c>
      <c r="J26" s="69">
        <v>12600</v>
      </c>
      <c r="K26" s="17" t="s">
        <v>530</v>
      </c>
    </row>
    <row r="27" spans="1:10" s="17" customFormat="1" ht="15" customHeight="1">
      <c r="A27" s="50">
        <v>23</v>
      </c>
      <c r="B27" s="13" t="s">
        <v>500</v>
      </c>
      <c r="C27" s="20" t="s">
        <v>19</v>
      </c>
      <c r="D27" s="20" t="s">
        <v>31</v>
      </c>
      <c r="E27" s="20" t="s">
        <v>52</v>
      </c>
      <c r="F27" s="20" t="s">
        <v>53</v>
      </c>
      <c r="G27" s="20" t="s">
        <v>502</v>
      </c>
      <c r="H27" s="43" t="s">
        <v>399</v>
      </c>
      <c r="I27" s="43">
        <v>45</v>
      </c>
      <c r="J27" s="71">
        <v>11200</v>
      </c>
    </row>
    <row r="28" spans="1:11" s="17" customFormat="1" ht="15" customHeight="1">
      <c r="A28" s="50">
        <v>24</v>
      </c>
      <c r="B28" s="13" t="s">
        <v>503</v>
      </c>
      <c r="C28" s="20" t="s">
        <v>69</v>
      </c>
      <c r="D28" s="20" t="s">
        <v>25</v>
      </c>
      <c r="E28" s="20" t="s">
        <v>381</v>
      </c>
      <c r="F28" s="20" t="s">
        <v>504</v>
      </c>
      <c r="G28" s="20" t="s">
        <v>505</v>
      </c>
      <c r="H28" s="43" t="s">
        <v>258</v>
      </c>
      <c r="I28" s="43">
        <v>24</v>
      </c>
      <c r="J28" s="71">
        <v>10800</v>
      </c>
      <c r="K28" s="17" t="s">
        <v>532</v>
      </c>
    </row>
    <row r="29" spans="1:10" s="17" customFormat="1" ht="15" customHeight="1">
      <c r="A29" s="50">
        <v>25</v>
      </c>
      <c r="B29" s="13" t="s">
        <v>506</v>
      </c>
      <c r="C29" s="20" t="s">
        <v>9</v>
      </c>
      <c r="D29" s="20" t="s">
        <v>507</v>
      </c>
      <c r="E29" s="20" t="s">
        <v>45</v>
      </c>
      <c r="F29" s="20" t="s">
        <v>379</v>
      </c>
      <c r="G29" s="20" t="s">
        <v>54</v>
      </c>
      <c r="H29" s="43" t="s">
        <v>399</v>
      </c>
      <c r="I29" s="43"/>
      <c r="J29" s="71">
        <v>14200</v>
      </c>
    </row>
    <row r="30" spans="1:10" s="17" customFormat="1" ht="15" customHeight="1">
      <c r="A30" s="50">
        <v>26</v>
      </c>
      <c r="B30" s="83" t="s">
        <v>508</v>
      </c>
      <c r="C30" s="20" t="s">
        <v>7</v>
      </c>
      <c r="D30" s="20" t="s">
        <v>525</v>
      </c>
      <c r="E30" s="20" t="s">
        <v>124</v>
      </c>
      <c r="F30" s="20" t="s">
        <v>526</v>
      </c>
      <c r="G30" s="20" t="s">
        <v>482</v>
      </c>
      <c r="H30" s="43"/>
      <c r="I30" s="43">
        <v>48</v>
      </c>
      <c r="J30" s="71"/>
    </row>
    <row r="31" spans="1:10" s="17" customFormat="1" ht="15" customHeight="1">
      <c r="A31" s="50">
        <v>27</v>
      </c>
      <c r="B31" s="84"/>
      <c r="C31" s="20" t="s">
        <v>7</v>
      </c>
      <c r="D31" s="20" t="s">
        <v>509</v>
      </c>
      <c r="E31" s="20" t="s">
        <v>52</v>
      </c>
      <c r="F31" s="20" t="s">
        <v>53</v>
      </c>
      <c r="G31" s="20" t="s">
        <v>494</v>
      </c>
      <c r="H31" s="43" t="s">
        <v>399</v>
      </c>
      <c r="I31" s="43"/>
      <c r="J31" s="71"/>
    </row>
    <row r="32" spans="1:10" s="17" customFormat="1" ht="15" customHeight="1">
      <c r="A32" s="50">
        <v>28</v>
      </c>
      <c r="B32" s="82" t="s">
        <v>510</v>
      </c>
      <c r="C32" s="20" t="s">
        <v>7</v>
      </c>
      <c r="D32" s="20" t="s">
        <v>509</v>
      </c>
      <c r="E32" s="20" t="s">
        <v>52</v>
      </c>
      <c r="F32" s="20" t="s">
        <v>53</v>
      </c>
      <c r="G32" s="20" t="s">
        <v>494</v>
      </c>
      <c r="H32" s="43" t="s">
        <v>399</v>
      </c>
      <c r="I32" s="43"/>
      <c r="J32" s="71"/>
    </row>
    <row r="33" spans="1:10" s="17" customFormat="1" ht="15" customHeight="1">
      <c r="A33" s="50">
        <v>29</v>
      </c>
      <c r="B33" s="84"/>
      <c r="C33" s="20" t="s">
        <v>7</v>
      </c>
      <c r="D33" s="20" t="s">
        <v>48</v>
      </c>
      <c r="E33" s="20" t="s">
        <v>49</v>
      </c>
      <c r="F33" s="20" t="s">
        <v>46</v>
      </c>
      <c r="G33" s="20" t="s">
        <v>489</v>
      </c>
      <c r="H33" s="43" t="s">
        <v>406</v>
      </c>
      <c r="I33" s="43">
        <v>20</v>
      </c>
      <c r="J33" s="71">
        <v>9000</v>
      </c>
    </row>
    <row r="34" spans="1:10" s="17" customFormat="1" ht="15" customHeight="1">
      <c r="A34" s="50">
        <v>30</v>
      </c>
      <c r="B34" s="13" t="s">
        <v>511</v>
      </c>
      <c r="C34" s="20" t="s">
        <v>19</v>
      </c>
      <c r="D34" s="20" t="s">
        <v>31</v>
      </c>
      <c r="E34" s="20" t="s">
        <v>381</v>
      </c>
      <c r="F34" s="20" t="s">
        <v>504</v>
      </c>
      <c r="G34" s="20" t="s">
        <v>502</v>
      </c>
      <c r="H34" s="43" t="s">
        <v>399</v>
      </c>
      <c r="I34" s="43">
        <v>36</v>
      </c>
      <c r="J34" s="71">
        <v>16200</v>
      </c>
    </row>
    <row r="35" spans="1:10" s="17" customFormat="1" ht="15" customHeight="1">
      <c r="A35" s="50">
        <v>31</v>
      </c>
      <c r="B35" s="82" t="s">
        <v>512</v>
      </c>
      <c r="C35" s="39">
        <v>0.4375</v>
      </c>
      <c r="D35" s="20" t="s">
        <v>62</v>
      </c>
      <c r="E35" s="20" t="s">
        <v>45</v>
      </c>
      <c r="F35" s="20" t="s">
        <v>46</v>
      </c>
      <c r="G35" s="20" t="s">
        <v>518</v>
      </c>
      <c r="H35" s="43" t="s">
        <v>399</v>
      </c>
      <c r="I35" s="43">
        <v>25</v>
      </c>
      <c r="J35" s="71">
        <v>3750</v>
      </c>
    </row>
    <row r="36" spans="1:10" s="17" customFormat="1" ht="15" customHeight="1">
      <c r="A36" s="50">
        <v>32</v>
      </c>
      <c r="B36" s="83"/>
      <c r="C36" s="39" t="s">
        <v>8</v>
      </c>
      <c r="D36" s="20" t="s">
        <v>536</v>
      </c>
      <c r="E36" s="20" t="s">
        <v>45</v>
      </c>
      <c r="F36" s="20" t="s">
        <v>63</v>
      </c>
      <c r="G36" s="20" t="s">
        <v>490</v>
      </c>
      <c r="H36" s="43" t="s">
        <v>399</v>
      </c>
      <c r="I36" s="43">
        <v>200</v>
      </c>
      <c r="J36" s="71"/>
    </row>
    <row r="37" spans="1:10" s="17" customFormat="1" ht="15" customHeight="1">
      <c r="A37" s="50">
        <v>33</v>
      </c>
      <c r="B37" s="83"/>
      <c r="C37" s="20" t="s">
        <v>20</v>
      </c>
      <c r="D37" s="20" t="s">
        <v>17</v>
      </c>
      <c r="E37" s="20" t="s">
        <v>23</v>
      </c>
      <c r="F37" s="20" t="s">
        <v>24</v>
      </c>
      <c r="G37" s="20" t="s">
        <v>513</v>
      </c>
      <c r="H37" s="43" t="s">
        <v>399</v>
      </c>
      <c r="I37" s="43">
        <v>50</v>
      </c>
      <c r="J37" s="71">
        <v>22500</v>
      </c>
    </row>
    <row r="38" spans="1:10" s="17" customFormat="1" ht="15" customHeight="1">
      <c r="A38" s="50">
        <v>34</v>
      </c>
      <c r="B38" s="84"/>
      <c r="C38" s="20" t="s">
        <v>69</v>
      </c>
      <c r="D38" s="20" t="s">
        <v>22</v>
      </c>
      <c r="E38" s="20" t="s">
        <v>381</v>
      </c>
      <c r="F38" s="20" t="s">
        <v>504</v>
      </c>
      <c r="G38" s="20" t="s">
        <v>497</v>
      </c>
      <c r="H38" s="43" t="s">
        <v>406</v>
      </c>
      <c r="I38" s="43">
        <v>44</v>
      </c>
      <c r="J38" s="71">
        <v>19800</v>
      </c>
    </row>
    <row r="39" spans="1:10" s="17" customFormat="1" ht="15" customHeight="1">
      <c r="A39" s="50">
        <v>35</v>
      </c>
      <c r="B39" s="38" t="s">
        <v>535</v>
      </c>
      <c r="C39" s="20" t="s">
        <v>29</v>
      </c>
      <c r="D39" s="20" t="s">
        <v>33</v>
      </c>
      <c r="E39" s="20" t="s">
        <v>381</v>
      </c>
      <c r="F39" s="20" t="s">
        <v>63</v>
      </c>
      <c r="G39" s="20" t="s">
        <v>490</v>
      </c>
      <c r="H39" s="43"/>
      <c r="I39" s="43"/>
      <c r="J39" s="71"/>
    </row>
    <row r="40" spans="1:10" s="17" customFormat="1" ht="15" customHeight="1">
      <c r="A40" s="50">
        <v>36</v>
      </c>
      <c r="B40" s="82" t="s">
        <v>514</v>
      </c>
      <c r="C40" s="20" t="s">
        <v>7</v>
      </c>
      <c r="D40" s="20" t="s">
        <v>48</v>
      </c>
      <c r="E40" s="20" t="s">
        <v>49</v>
      </c>
      <c r="F40" s="20" t="s">
        <v>46</v>
      </c>
      <c r="G40" s="20" t="s">
        <v>489</v>
      </c>
      <c r="H40" s="43" t="s">
        <v>406</v>
      </c>
      <c r="I40" s="43">
        <v>20</v>
      </c>
      <c r="J40" s="71">
        <v>9000</v>
      </c>
    </row>
    <row r="41" spans="1:10" s="17" customFormat="1" ht="15" customHeight="1">
      <c r="A41" s="50">
        <v>37</v>
      </c>
      <c r="B41" s="83"/>
      <c r="C41" s="20" t="s">
        <v>7</v>
      </c>
      <c r="D41" s="20" t="s">
        <v>166</v>
      </c>
      <c r="E41" s="20" t="s">
        <v>169</v>
      </c>
      <c r="F41" s="20" t="s">
        <v>46</v>
      </c>
      <c r="G41" s="20" t="s">
        <v>482</v>
      </c>
      <c r="H41" s="43" t="s">
        <v>399</v>
      </c>
      <c r="I41" s="43"/>
      <c r="J41" s="71"/>
    </row>
    <row r="42" spans="1:10" s="17" customFormat="1" ht="15" customHeight="1">
      <c r="A42" s="50">
        <v>38</v>
      </c>
      <c r="B42" s="83"/>
      <c r="C42" s="20" t="s">
        <v>7</v>
      </c>
      <c r="D42" s="20" t="s">
        <v>509</v>
      </c>
      <c r="E42" s="20" t="s">
        <v>52</v>
      </c>
      <c r="F42" s="20" t="s">
        <v>53</v>
      </c>
      <c r="G42" s="20" t="s">
        <v>494</v>
      </c>
      <c r="H42" s="43"/>
      <c r="I42" s="43"/>
      <c r="J42" s="71"/>
    </row>
    <row r="43" spans="1:10" s="17" customFormat="1" ht="15" customHeight="1">
      <c r="A43" s="50">
        <v>39</v>
      </c>
      <c r="B43" s="84"/>
      <c r="C43" s="20" t="s">
        <v>7</v>
      </c>
      <c r="D43" s="20" t="s">
        <v>12</v>
      </c>
      <c r="E43" s="20" t="s">
        <v>43</v>
      </c>
      <c r="F43" s="20" t="s">
        <v>44</v>
      </c>
      <c r="G43" s="20" t="s">
        <v>515</v>
      </c>
      <c r="H43" s="43" t="s">
        <v>399</v>
      </c>
      <c r="I43" s="43">
        <v>30</v>
      </c>
      <c r="J43" s="71">
        <v>13500</v>
      </c>
    </row>
    <row r="44" spans="1:10" s="17" customFormat="1" ht="15" customHeight="1">
      <c r="A44" s="50">
        <v>40</v>
      </c>
      <c r="B44" s="13" t="s">
        <v>516</v>
      </c>
      <c r="C44" s="20" t="s">
        <v>7</v>
      </c>
      <c r="D44" s="20" t="s">
        <v>509</v>
      </c>
      <c r="E44" s="20" t="s">
        <v>52</v>
      </c>
      <c r="F44" s="20" t="s">
        <v>53</v>
      </c>
      <c r="G44" s="20" t="s">
        <v>494</v>
      </c>
      <c r="H44" s="43" t="s">
        <v>399</v>
      </c>
      <c r="I44" s="43"/>
      <c r="J44" s="71"/>
    </row>
    <row r="45" spans="1:10" s="17" customFormat="1" ht="15" customHeight="1">
      <c r="A45" s="50">
        <v>41</v>
      </c>
      <c r="B45" s="27" t="s">
        <v>537</v>
      </c>
      <c r="C45" s="20" t="s">
        <v>29</v>
      </c>
      <c r="D45" s="20" t="s">
        <v>538</v>
      </c>
      <c r="E45" s="20" t="s">
        <v>23</v>
      </c>
      <c r="F45" s="20" t="s">
        <v>24</v>
      </c>
      <c r="G45" s="20" t="s">
        <v>54</v>
      </c>
      <c r="H45" s="43"/>
      <c r="I45" s="43"/>
      <c r="J45" s="71"/>
    </row>
    <row r="46" spans="1:10" s="17" customFormat="1" ht="15" customHeight="1">
      <c r="A46" s="50">
        <v>42</v>
      </c>
      <c r="B46" s="27" t="s">
        <v>539</v>
      </c>
      <c r="C46" s="20" t="s">
        <v>29</v>
      </c>
      <c r="D46" s="20" t="s">
        <v>538</v>
      </c>
      <c r="E46" s="20" t="s">
        <v>23</v>
      </c>
      <c r="F46" s="20" t="s">
        <v>24</v>
      </c>
      <c r="G46" s="20" t="s">
        <v>54</v>
      </c>
      <c r="H46" s="43"/>
      <c r="I46" s="43"/>
      <c r="J46" s="71"/>
    </row>
    <row r="47" spans="1:10" s="17" customFormat="1" ht="15" customHeight="1">
      <c r="A47" s="50">
        <v>43</v>
      </c>
      <c r="B47" s="27" t="s">
        <v>540</v>
      </c>
      <c r="C47" s="20" t="s">
        <v>8</v>
      </c>
      <c r="D47" s="20" t="s">
        <v>541</v>
      </c>
      <c r="E47" s="20" t="s">
        <v>45</v>
      </c>
      <c r="F47" s="20" t="s">
        <v>46</v>
      </c>
      <c r="G47" s="20"/>
      <c r="H47" s="43"/>
      <c r="I47" s="43"/>
      <c r="J47" s="71"/>
    </row>
    <row r="48" spans="1:10" s="17" customFormat="1" ht="15" customHeight="1">
      <c r="A48" s="50">
        <v>44</v>
      </c>
      <c r="B48" s="82" t="s">
        <v>517</v>
      </c>
      <c r="C48" s="20" t="s">
        <v>7</v>
      </c>
      <c r="D48" s="20" t="s">
        <v>509</v>
      </c>
      <c r="E48" s="20" t="s">
        <v>52</v>
      </c>
      <c r="F48" s="20" t="s">
        <v>53</v>
      </c>
      <c r="G48" s="20" t="s">
        <v>494</v>
      </c>
      <c r="H48" s="43" t="s">
        <v>399</v>
      </c>
      <c r="I48" s="43"/>
      <c r="J48" s="71"/>
    </row>
    <row r="49" spans="1:10" s="17" customFormat="1" ht="15" customHeight="1">
      <c r="A49" s="50">
        <v>45</v>
      </c>
      <c r="B49" s="83"/>
      <c r="C49" s="20" t="s">
        <v>7</v>
      </c>
      <c r="D49" s="20" t="s">
        <v>523</v>
      </c>
      <c r="E49" s="20" t="s">
        <v>52</v>
      </c>
      <c r="F49" s="20" t="s">
        <v>187</v>
      </c>
      <c r="G49" s="20" t="s">
        <v>487</v>
      </c>
      <c r="H49" s="43" t="s">
        <v>406</v>
      </c>
      <c r="I49" s="43"/>
      <c r="J49" s="71"/>
    </row>
    <row r="50" spans="1:10" s="17" customFormat="1" ht="15" customHeight="1">
      <c r="A50" s="50">
        <v>46</v>
      </c>
      <c r="B50" s="83"/>
      <c r="C50" s="20" t="s">
        <v>7</v>
      </c>
      <c r="D50" s="20" t="s">
        <v>523</v>
      </c>
      <c r="E50" s="20" t="s">
        <v>524</v>
      </c>
      <c r="F50" s="20" t="s">
        <v>187</v>
      </c>
      <c r="G50" s="20" t="s">
        <v>487</v>
      </c>
      <c r="H50" s="43" t="s">
        <v>406</v>
      </c>
      <c r="I50" s="43"/>
      <c r="J50" s="71"/>
    </row>
    <row r="51" spans="1:10" s="17" customFormat="1" ht="15" customHeight="1">
      <c r="A51" s="50">
        <v>47</v>
      </c>
      <c r="B51" s="83"/>
      <c r="C51" s="20" t="s">
        <v>7</v>
      </c>
      <c r="D51" s="20" t="s">
        <v>65</v>
      </c>
      <c r="E51" s="20" t="s">
        <v>150</v>
      </c>
      <c r="F51" s="20" t="s">
        <v>46</v>
      </c>
      <c r="G51" s="20" t="s">
        <v>513</v>
      </c>
      <c r="H51" s="43"/>
      <c r="I51" s="43"/>
      <c r="J51" s="71"/>
    </row>
    <row r="52" spans="1:10" s="17" customFormat="1" ht="15" customHeight="1">
      <c r="A52" s="50">
        <v>48</v>
      </c>
      <c r="B52" s="84"/>
      <c r="C52" s="20" t="s">
        <v>7</v>
      </c>
      <c r="D52" s="20" t="s">
        <v>28</v>
      </c>
      <c r="E52" s="20" t="s">
        <v>43</v>
      </c>
      <c r="F52" s="20" t="s">
        <v>44</v>
      </c>
      <c r="G52" s="20" t="s">
        <v>487</v>
      </c>
      <c r="H52" s="43" t="s">
        <v>258</v>
      </c>
      <c r="I52" s="43">
        <v>21</v>
      </c>
      <c r="J52" s="71">
        <v>9450</v>
      </c>
    </row>
    <row r="53" spans="9:10" ht="15">
      <c r="I53" s="73">
        <f>SUM(I5:I52)</f>
        <v>1335</v>
      </c>
      <c r="J53" s="74">
        <f>SUM(J5:J52)</f>
        <v>531670</v>
      </c>
    </row>
  </sheetData>
  <sheetProtection/>
  <autoFilter ref="A4:G52"/>
  <mergeCells count="14">
    <mergeCell ref="B35:B38"/>
    <mergeCell ref="B5:B8"/>
    <mergeCell ref="B48:B52"/>
    <mergeCell ref="B40:B43"/>
    <mergeCell ref="B30:B31"/>
    <mergeCell ref="B32:B33"/>
    <mergeCell ref="F1:G1"/>
    <mergeCell ref="A3:J3"/>
    <mergeCell ref="B9:B10"/>
    <mergeCell ref="B20:B21"/>
    <mergeCell ref="B22:B24"/>
    <mergeCell ref="J6:J7"/>
    <mergeCell ref="B11:B13"/>
    <mergeCell ref="B14:B18"/>
  </mergeCell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2013-11-27T09:16:58Z</cp:lastPrinted>
  <dcterms:created xsi:type="dcterms:W3CDTF">2006-09-28T05:33:49Z</dcterms:created>
  <dcterms:modified xsi:type="dcterms:W3CDTF">2023-09-26T06:35:04Z</dcterms:modified>
  <cp:category/>
  <cp:version/>
  <cp:contentType/>
  <cp:contentStatus/>
</cp:coreProperties>
</file>